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Раздел 1" sheetId="1" r:id="rId1"/>
    <sheet name="Раздел 2 " sheetId="2" r:id="rId2"/>
    <sheet name="Раздел 3" sheetId="3" r:id="rId3"/>
  </sheets>
  <definedNames>
    <definedName name="_xlnm._FilterDatabase" localSheetId="0" hidden="1">'Раздел 1'!$B$12:$P$72</definedName>
    <definedName name="_xlnm.Print_Area" localSheetId="0">'Раздел 1'!$A$1:$P$113</definedName>
    <definedName name="_xlnm.Print_Area" localSheetId="1">'Раздел 2 '!$B$1:$M$355</definedName>
  </definedNames>
  <calcPr fullCalcOnLoad="1"/>
</workbook>
</file>

<file path=xl/sharedStrings.xml><?xml version="1.0" encoding="utf-8"?>
<sst xmlns="http://schemas.openxmlformats.org/spreadsheetml/2006/main" count="3067" uniqueCount="1411">
  <si>
    <t>Инвентарный номер</t>
  </si>
  <si>
    <t>002.1.0017</t>
  </si>
  <si>
    <t xml:space="preserve">автомобильная дорога  гравий 0,6 км П. Новые Поляны, ул. Октябрьская </t>
  </si>
  <si>
    <t>002.1.0006</t>
  </si>
  <si>
    <t>002.1.0011</t>
  </si>
  <si>
    <t>002.1.0019</t>
  </si>
  <si>
    <t>002.1.0014</t>
  </si>
  <si>
    <t>002.1.0015</t>
  </si>
  <si>
    <t>002.1.0010</t>
  </si>
  <si>
    <t>002.1.0008</t>
  </si>
  <si>
    <t>002.1.0018</t>
  </si>
  <si>
    <t xml:space="preserve">автомобильная дорога гравий 0,2 км п. Новые Поляны, ул. Спортивная </t>
  </si>
  <si>
    <t>002.1.0016</t>
  </si>
  <si>
    <t>002.1.0012</t>
  </si>
  <si>
    <t>002.1.0032</t>
  </si>
  <si>
    <t>002.1.0013</t>
  </si>
  <si>
    <t>002.1.0023</t>
  </si>
  <si>
    <t>002.1.0031</t>
  </si>
  <si>
    <t>002.1.0005</t>
  </si>
  <si>
    <t>002.1.0020</t>
  </si>
  <si>
    <t>002.1.0007</t>
  </si>
  <si>
    <t>002.1.0028</t>
  </si>
  <si>
    <t>002.1.0009</t>
  </si>
  <si>
    <t>002.1.0030</t>
  </si>
  <si>
    <t>002.1.0024</t>
  </si>
  <si>
    <t>002.1.0025</t>
  </si>
  <si>
    <t>002.1.0022</t>
  </si>
  <si>
    <t>002.1.0004</t>
  </si>
  <si>
    <t>002.1.0021</t>
  </si>
  <si>
    <t>002.1.0029</t>
  </si>
  <si>
    <t>002.1.0026</t>
  </si>
  <si>
    <t>002.1.0027</t>
  </si>
  <si>
    <t>085.1.0002</t>
  </si>
  <si>
    <t>002.1.0002</t>
  </si>
  <si>
    <t>002.1.0001</t>
  </si>
  <si>
    <t>002.1.0033</t>
  </si>
  <si>
    <t>002.1.0034</t>
  </si>
  <si>
    <t>002.1.0035</t>
  </si>
  <si>
    <t>011.3.0005</t>
  </si>
  <si>
    <t>002.1.0042</t>
  </si>
  <si>
    <t>002.1.0037</t>
  </si>
  <si>
    <t>002.1.0036</t>
  </si>
  <si>
    <t>002.1.0038</t>
  </si>
  <si>
    <t>002.1.0040</t>
  </si>
  <si>
    <t>002.1.0041</t>
  </si>
  <si>
    <t>Мост ст. Самурская</t>
  </si>
  <si>
    <t>002.1.0003</t>
  </si>
  <si>
    <t>распредеделительный газопровод низкого давления L 4229 м</t>
  </si>
  <si>
    <t>002.1.0044</t>
  </si>
  <si>
    <t>Распределительный газопровод</t>
  </si>
  <si>
    <t>002.1.0045</t>
  </si>
  <si>
    <t>011.3.0002</t>
  </si>
  <si>
    <t>002.1.0043</t>
  </si>
  <si>
    <t>010.3.0002</t>
  </si>
  <si>
    <t>Ретранслятор</t>
  </si>
  <si>
    <t>085.1.0004</t>
  </si>
  <si>
    <t>085.1.0003</t>
  </si>
  <si>
    <t>Контейнер для б/отходов</t>
  </si>
  <si>
    <t>Ручной мегафон PROAUDIO PMD-35 H</t>
  </si>
  <si>
    <t>Сирена ручная СО-12 1</t>
  </si>
  <si>
    <t>Сирена ручная СО -120 2</t>
  </si>
  <si>
    <t xml:space="preserve">Сирена С-40С </t>
  </si>
  <si>
    <t>Сирена С-40с 2</t>
  </si>
  <si>
    <t>011.3.0006</t>
  </si>
  <si>
    <t>Итого</t>
  </si>
  <si>
    <t>Беседка крытая на металлокаркасе</t>
  </si>
  <si>
    <t>010.3.0011</t>
  </si>
  <si>
    <t>010.3.0012</t>
  </si>
  <si>
    <t>011.3.0007</t>
  </si>
  <si>
    <t>011.3.0003</t>
  </si>
  <si>
    <t>010.3.0015</t>
  </si>
  <si>
    <t>011.3.0004</t>
  </si>
  <si>
    <t>Остановочный павильон открытого типа</t>
  </si>
  <si>
    <t>011.3.0009</t>
  </si>
  <si>
    <t>011.3.0008</t>
  </si>
  <si>
    <t>Площадка стационарная крытая "Ракушка"</t>
  </si>
  <si>
    <t>010.3.0009</t>
  </si>
  <si>
    <t>010.3.0003</t>
  </si>
  <si>
    <t>Газорегуляторный пункт шкафной</t>
  </si>
  <si>
    <t>011.3.0010</t>
  </si>
  <si>
    <t>Площадка стационарная крытая «Ракушка»</t>
  </si>
  <si>
    <t>011.3.0016</t>
  </si>
  <si>
    <t>1.080.2.0006</t>
  </si>
  <si>
    <t>1.080.2.0007</t>
  </si>
  <si>
    <t>1.080.2.0008</t>
  </si>
  <si>
    <t>1.080.2.0001</t>
  </si>
  <si>
    <t>1.080.2.0004</t>
  </si>
  <si>
    <t>1.080.2.0005</t>
  </si>
  <si>
    <t>1.080.2.0011</t>
  </si>
  <si>
    <t>1.080.2.0003</t>
  </si>
  <si>
    <t>Павильон "Остановка общественного транспорта"</t>
  </si>
  <si>
    <t>011.3.0011</t>
  </si>
  <si>
    <t>011.3.0012</t>
  </si>
  <si>
    <t>011.3.0013</t>
  </si>
  <si>
    <t>002.1.0039</t>
  </si>
  <si>
    <t>Земельный участок п.Новые Поляны, ул. Амбулаторная,5</t>
  </si>
  <si>
    <t>085.1.0005</t>
  </si>
  <si>
    <t>Краснодарский край, Апшеронский район, Новополянское сельское поселение</t>
  </si>
  <si>
    <t>Администрация Новополянского сельского поселения Апшеронского района</t>
  </si>
  <si>
    <t>Краснодарский край, Апшеронский район, п. Новые Поляны, ул. Амбулаторная,5</t>
  </si>
  <si>
    <t>Нежилое здание амбулатории Литер Аа п. Н.Поляны ул.Амбулаторная,5</t>
  </si>
  <si>
    <t>011.3.0014</t>
  </si>
  <si>
    <t>011.3.0015</t>
  </si>
  <si>
    <t>013.4.0001</t>
  </si>
  <si>
    <t>Электросирена С-20</t>
  </si>
  <si>
    <t>080.2.0053</t>
  </si>
  <si>
    <t>Система видеонаблюдения</t>
  </si>
  <si>
    <t>Уличная 1 Мп IP-видеокамера с фиксированным объективом PN-IP1-B3.6 v.2.0.1</t>
  </si>
  <si>
    <t>013.4.0066</t>
  </si>
  <si>
    <t>Уличная 1 Мп IP-видеокамера с фиксированным объективом PN-IP1-B3.6 v.2.0.2</t>
  </si>
  <si>
    <t>Уличная 1 Мп IP-видеокамера с фиксированным объективом PN-IP1-B3.6 v.2.0.3</t>
  </si>
  <si>
    <t>013.4.0067</t>
  </si>
  <si>
    <t>013.4.0069</t>
  </si>
  <si>
    <t>Горка</t>
  </si>
  <si>
    <t>013.6.0022</t>
  </si>
  <si>
    <t>013.6.0029</t>
  </si>
  <si>
    <t>Детский игровой комплекс "Fitness"</t>
  </si>
  <si>
    <t>013.6.0027</t>
  </si>
  <si>
    <t>Детский игровой комплекс "Вертикаль"</t>
  </si>
  <si>
    <t>013.6.0028</t>
  </si>
  <si>
    <t>Детский игровой комплекс "Космодром"</t>
  </si>
  <si>
    <t>013.6.0024</t>
  </si>
  <si>
    <t>Карусель</t>
  </si>
  <si>
    <t>013.6.0025</t>
  </si>
  <si>
    <t xml:space="preserve">Качалка-балансир </t>
  </si>
  <si>
    <t>013.6.0023</t>
  </si>
  <si>
    <t>Качели детские парные</t>
  </si>
  <si>
    <t>010.6.0083</t>
  </si>
  <si>
    <t>Комплект детской игровой площадки</t>
  </si>
  <si>
    <t>013.6.0012</t>
  </si>
  <si>
    <t>013.6.0013</t>
  </si>
  <si>
    <t>Контейнер для ТБО 1100*900*700</t>
  </si>
  <si>
    <t>013.6.0021</t>
  </si>
  <si>
    <t>Контейнер для ТБО объемом 0,75м3</t>
  </si>
  <si>
    <t>013.6.0014</t>
  </si>
  <si>
    <t>010.6.0084</t>
  </si>
  <si>
    <t>Световой короб</t>
  </si>
  <si>
    <t>013.6.0020</t>
  </si>
  <si>
    <t>Скамья на металлокаркасе 6х0,45х0,6</t>
  </si>
  <si>
    <t>010.6.0089</t>
  </si>
  <si>
    <t>010.6.0090</t>
  </si>
  <si>
    <t>Скамья на металлокаркасе 8х0,45х0,6</t>
  </si>
  <si>
    <t>010.6.0085</t>
  </si>
  <si>
    <t>Стол</t>
  </si>
  <si>
    <t>Стол на металлокаркасе 6х0,75х0,7</t>
  </si>
  <si>
    <t>010.6.0088</t>
  </si>
  <si>
    <t>Турник ростовой</t>
  </si>
  <si>
    <t>010.6.0082</t>
  </si>
  <si>
    <t>Скамья уличная на металлокаркасе</t>
  </si>
  <si>
    <t>080.2.0045</t>
  </si>
  <si>
    <t>080.2.0046</t>
  </si>
  <si>
    <t>080.2.0047</t>
  </si>
  <si>
    <t>080.2.0048</t>
  </si>
  <si>
    <t>Урна металлическая</t>
  </si>
  <si>
    <t>080.2.0049</t>
  </si>
  <si>
    <t>080.2.0050</t>
  </si>
  <si>
    <t>080.2.0051</t>
  </si>
  <si>
    <t>080.2.0052</t>
  </si>
  <si>
    <t>Контейнер для ТБО 0,75 куб.м. 2 мм с отливом воды</t>
  </si>
  <si>
    <t>080.2.0020</t>
  </si>
  <si>
    <t>080.2.0021</t>
  </si>
  <si>
    <t>080.2.0022</t>
  </si>
  <si>
    <t>080.2.0023</t>
  </si>
  <si>
    <t>080.2.0024</t>
  </si>
  <si>
    <t>080.2.0025</t>
  </si>
  <si>
    <t>080.2.0026</t>
  </si>
  <si>
    <t>080.2.0027</t>
  </si>
  <si>
    <t>080.2.0028</t>
  </si>
  <si>
    <t>080.2.0029</t>
  </si>
  <si>
    <t>080.2.0030</t>
  </si>
  <si>
    <t>080.2.0031</t>
  </si>
  <si>
    <t>080.2.0032</t>
  </si>
  <si>
    <t>080.2.0033</t>
  </si>
  <si>
    <t>080.2.0034</t>
  </si>
  <si>
    <t>080.2.0035</t>
  </si>
  <si>
    <t>080.2.0036</t>
  </si>
  <si>
    <t>080.2.0037</t>
  </si>
  <si>
    <t>080.2.0038</t>
  </si>
  <si>
    <t>080.2.0039</t>
  </si>
  <si>
    <t>080.2.0040</t>
  </si>
  <si>
    <t>080.2.0041</t>
  </si>
  <si>
    <t>080.2.0043</t>
  </si>
  <si>
    <t>080.2.0044</t>
  </si>
  <si>
    <t>1.108.51.0013</t>
  </si>
  <si>
    <t>Бетонные основания под установку контейнеров ТКО</t>
  </si>
  <si>
    <t>1.108.51.0001</t>
  </si>
  <si>
    <t>1.108.51.0002</t>
  </si>
  <si>
    <t>1.108.51.0003</t>
  </si>
  <si>
    <t>1.108.51.0004</t>
  </si>
  <si>
    <t>1.108.51.0005</t>
  </si>
  <si>
    <t>1.108.51.0006</t>
  </si>
  <si>
    <t>Территория, прилегающая к танцевальной площадке в ст.Самурская Новополянского сельского поселения</t>
  </si>
  <si>
    <t>1.108.51.0012</t>
  </si>
  <si>
    <t>Тротуар по ул. Советской от дома №8 до дома № 18 в п.Новые Поляны Апшеронского района</t>
  </si>
  <si>
    <t>1.108.51.0008</t>
  </si>
  <si>
    <t>Линии наружного освещения п.Новые Поляны ул. Советская от дома № 8 до дома № 18</t>
  </si>
  <si>
    <t>1.108.51.0009</t>
  </si>
  <si>
    <t>1.108.51.0010</t>
  </si>
  <si>
    <t>1.108.52.0007</t>
  </si>
  <si>
    <t>1.108.52.0008</t>
  </si>
  <si>
    <t>1.108.52.0009</t>
  </si>
  <si>
    <t xml:space="preserve">Элемент благоустройства в ст. Самурской </t>
  </si>
  <si>
    <t>1.108.52.0010</t>
  </si>
  <si>
    <t>Контейнер для ТБО  0,75 куб.м.2мм., с отливом воды</t>
  </si>
  <si>
    <t>1.108.52.0011</t>
  </si>
  <si>
    <t>1.108.52.0012</t>
  </si>
  <si>
    <t>1.108.52.0013</t>
  </si>
  <si>
    <t>1.108.52.0014</t>
  </si>
  <si>
    <t>1.108.52.0015</t>
  </si>
  <si>
    <t>1.108.52.0016</t>
  </si>
  <si>
    <t>1.108.52.0017</t>
  </si>
  <si>
    <t>1.108.52.0018</t>
  </si>
  <si>
    <t>1.108.52.0019</t>
  </si>
  <si>
    <t>1.108.52.0020</t>
  </si>
  <si>
    <t>Детский игровой комплекс ДИК074</t>
  </si>
  <si>
    <t>1.108.52.0001</t>
  </si>
  <si>
    <t>Карусели ЭПКР627</t>
  </si>
  <si>
    <t>1.108.52.0002</t>
  </si>
  <si>
    <t>Качели КК561</t>
  </si>
  <si>
    <t>Качели на пружине "Мотоцикл" КП592</t>
  </si>
  <si>
    <t>1.108.52.0003</t>
  </si>
  <si>
    <t>Качели на пружине "Бабочка" КП591</t>
  </si>
  <si>
    <t>1.108.52.0004</t>
  </si>
  <si>
    <t>1.108.52.0005</t>
  </si>
  <si>
    <t>Спортивный комплекс СК113</t>
  </si>
  <si>
    <t>1.108.52.0006</t>
  </si>
  <si>
    <t xml:space="preserve">РЕЕСТР МУНИЦИПАЛЬНОГО ИМУЩЕСТВА НОВОПОЛЯНСКОГО СЕЛЬСКОГО ПОСЕЛЕНИЯ АПШЕРОНСКОГО РАЙОНА </t>
  </si>
  <si>
    <t>№ реестровой записи</t>
  </si>
  <si>
    <t>Наименование объекта недвижимости</t>
  </si>
  <si>
    <t>Адрес (местоположение) объекта недвижимости</t>
  </si>
  <si>
    <t>Сведения о правообладателе муниципального недвижимости имущества</t>
  </si>
  <si>
    <t xml:space="preserve">Кадастровый номер объекта недвижимости </t>
  </si>
  <si>
    <t>Площадь, протяженность и (или) иные параметры, характеризующие физические свойства  объекта недвижимости</t>
  </si>
  <si>
    <t xml:space="preserve">Реквизиты документов-оснований возникновения (прекращения) права муниципальной собственности на объект </t>
  </si>
  <si>
    <t>Первоначальная (балансовая) стоимость объекта недвижимости, руб.</t>
  </si>
  <si>
    <t>Количество</t>
  </si>
  <si>
    <t>РАЗДЕЛ 1.  "НЕДВИЖИМОЕ ИМУЩЕСТВО"</t>
  </si>
  <si>
    <t>Подраздел 1.1.  "НЕДВИЖИМОЕ ИМУЩЕСТВО, СОСТАВЛЯЮЩЕЕ КАЗНУ"</t>
  </si>
  <si>
    <t>1-1-001</t>
  </si>
  <si>
    <t>1-1-002</t>
  </si>
  <si>
    <t>1-1-003</t>
  </si>
  <si>
    <t>1-1-004</t>
  </si>
  <si>
    <t>1-1-005</t>
  </si>
  <si>
    <t>1-1-006</t>
  </si>
  <si>
    <t>1-1-007</t>
  </si>
  <si>
    <t>1-1-008</t>
  </si>
  <si>
    <t>1-1-009</t>
  </si>
  <si>
    <t>1-1-010</t>
  </si>
  <si>
    <t>1-1-011</t>
  </si>
  <si>
    <t>1-1-012</t>
  </si>
  <si>
    <t>1-1-013</t>
  </si>
  <si>
    <t>1-1-014</t>
  </si>
  <si>
    <t>1-1-015</t>
  </si>
  <si>
    <t>1-1-016</t>
  </si>
  <si>
    <t>1-1-017</t>
  </si>
  <si>
    <t>1-1-018</t>
  </si>
  <si>
    <t>1-1-019</t>
  </si>
  <si>
    <t>1-1-020</t>
  </si>
  <si>
    <t>1-1-021</t>
  </si>
  <si>
    <t>1-1-022</t>
  </si>
  <si>
    <t>1-1-023</t>
  </si>
  <si>
    <t>1-1-024</t>
  </si>
  <si>
    <t>1-1-026</t>
  </si>
  <si>
    <t>1-1-027</t>
  </si>
  <si>
    <t>1-1-028</t>
  </si>
  <si>
    <t>1-1-029</t>
  </si>
  <si>
    <t>1-1-030</t>
  </si>
  <si>
    <t>1-1-031</t>
  </si>
  <si>
    <t>1-1-032</t>
  </si>
  <si>
    <t>1-1-033</t>
  </si>
  <si>
    <t>1-1-034</t>
  </si>
  <si>
    <t>1-1-035</t>
  </si>
  <si>
    <t>1-1-036</t>
  </si>
  <si>
    <t>1-1-037</t>
  </si>
  <si>
    <t>1-1-038</t>
  </si>
  <si>
    <t>1-1-039</t>
  </si>
  <si>
    <t>1-1-040</t>
  </si>
  <si>
    <t>1-1-041</t>
  </si>
  <si>
    <t>1-1-042</t>
  </si>
  <si>
    <t>1-1-043</t>
  </si>
  <si>
    <t>1-1-044</t>
  </si>
  <si>
    <t>1-1-045</t>
  </si>
  <si>
    <t>1-1-046</t>
  </si>
  <si>
    <t>1-1-047</t>
  </si>
  <si>
    <t>1-1-048</t>
  </si>
  <si>
    <t>1-1-049</t>
  </si>
  <si>
    <t>1-1-050</t>
  </si>
  <si>
    <t>1-1-051</t>
  </si>
  <si>
    <t>1-1-052</t>
  </si>
  <si>
    <t>1-1-053</t>
  </si>
  <si>
    <t>1-1-054</t>
  </si>
  <si>
    <t>1-1-055</t>
  </si>
  <si>
    <t>1-1-056</t>
  </si>
  <si>
    <t>нет</t>
  </si>
  <si>
    <t>0,6 км</t>
  </si>
  <si>
    <t>1 км</t>
  </si>
  <si>
    <t>10 м</t>
  </si>
  <si>
    <t>15 м</t>
  </si>
  <si>
    <t xml:space="preserve">Автодорога </t>
  </si>
  <si>
    <t>Автомобильная дорога (асфальто-бетон)</t>
  </si>
  <si>
    <t xml:space="preserve">Автомобильный мост </t>
  </si>
  <si>
    <t>Новополянское сельское поселение Апшеронского района</t>
  </si>
  <si>
    <t>Договор 39 УЛ ООО "Сириус-Н" от 30.08.2012 Акт выполненных работ 39 от 25.09.2012</t>
  </si>
  <si>
    <t xml:space="preserve">ВЛ-022 уличного освещения </t>
  </si>
  <si>
    <t xml:space="preserve">ВЛИ-022 кВ уличного освещения </t>
  </si>
  <si>
    <t>Муниципальный контракт № 2 от 16.07.2012 ООО "Электрокомплекс" Акт выполненных работ 1,2 от 13.09.2012</t>
  </si>
  <si>
    <t>2,165 км</t>
  </si>
  <si>
    <t>Автомобильная дорога (подъезд к ст-це Ширванской) (асфальто-бетон)</t>
  </si>
  <si>
    <t>Автомобильная дорога п.Новые Поляны- ст-ца Самурская (асфальто-бетон)</t>
  </si>
  <si>
    <t>2,925 км</t>
  </si>
  <si>
    <t xml:space="preserve">квартира №1 </t>
  </si>
  <si>
    <t>120 м</t>
  </si>
  <si>
    <t xml:space="preserve">пешеходный мост(подвесной) </t>
  </si>
  <si>
    <t>1010310006</t>
  </si>
  <si>
    <t>1010320012</t>
  </si>
  <si>
    <t>1010320011</t>
  </si>
  <si>
    <t>1010310008</t>
  </si>
  <si>
    <t xml:space="preserve">Остановка автобусная </t>
  </si>
  <si>
    <t>18,74 кв.м</t>
  </si>
  <si>
    <t>Акт о приеме-передаче здания(сооружния) 198 от 09.09.2010  Управления имущественных отношений Апшеронского района</t>
  </si>
  <si>
    <t>Акт о приеме-передаче здания(сооружния) 200 от 09.09.2010  Управления имущественных отношений Апшеронского района</t>
  </si>
  <si>
    <t>распределительный газопровод низкого давления L 3522 м</t>
  </si>
  <si>
    <t>Акт о приеме-передаче здания(сооружния) 201 от 09.09.2010  Управления имущественных отношений Апшеронского района</t>
  </si>
  <si>
    <t xml:space="preserve">распределительный газопровод </t>
  </si>
  <si>
    <t>Акт о приеме-передаче здания(сооружния) 199 от 09.09.2010  Управления имущественных отношений Апшеронского района</t>
  </si>
  <si>
    <t>1010310010</t>
  </si>
  <si>
    <t>1010310007</t>
  </si>
  <si>
    <t>Акт о приеме -передаче объекта основных средств № 58/3 от 10.01.2006 Администрации Новополянского сельсого округа</t>
  </si>
  <si>
    <t>Договор 48-11804 от 16.06.2011 ОАО "Апшеронскрайгаз"</t>
  </si>
  <si>
    <t>Договор  ОАО "Апшеронскрайгаз"</t>
  </si>
  <si>
    <t>1010310009</t>
  </si>
  <si>
    <t>Акт о приеме -передаче объекта основных средств № 58/5 от 10.01.2006 Администрации Новополянского сельсого округа</t>
  </si>
  <si>
    <t xml:space="preserve">ФАП </t>
  </si>
  <si>
    <t>Решение Совета муниципального образования Апшеронский район от 03.02.2012 № 142, Акт о приеме-передаче здания(сооружния) № 14 от 14.03.2012  Управления имущественных отношений Апшеронского района</t>
  </si>
  <si>
    <t>Решение Совета муниципального образования Апшеронский район от 03.02.2012 № 142, Акт о приеме-передаче здания(сооружния) № 15 от 14.03.2012  Управления имущественных отношений Апшеронского района</t>
  </si>
  <si>
    <t>Договор б/н от 25.08.2010 ИП Михайленко Александр Иванович</t>
  </si>
  <si>
    <t>1-1-025/1                                                                          1-1-025/2</t>
  </si>
  <si>
    <t>Муниципальный контракт № 6 от 13.12.2010 ООО "Сириус"</t>
  </si>
  <si>
    <t>ВЛИ-022 кВ уличного освещения</t>
  </si>
  <si>
    <t xml:space="preserve">ВЛИ-0,22 кВ </t>
  </si>
  <si>
    <t>Муниципальный контракт № 2 от 18.11.2013 ООО "Карат"</t>
  </si>
  <si>
    <t xml:space="preserve">ВЛИ-022кВ уличного освещения </t>
  </si>
  <si>
    <t>Муниципальный контракт № 3 от 20.09.2011 ООО "Сириус-Н"</t>
  </si>
  <si>
    <t>Оградка металлическая для памятника погибшим в Великой Отечественной войне</t>
  </si>
  <si>
    <t>Договор № 36 от 01.05.2011 г ООО "Афина"</t>
  </si>
  <si>
    <t>30,8 п/м</t>
  </si>
  <si>
    <t>Договор б/н от 09.04.2012 ИП Михайленко Александр Иванович</t>
  </si>
  <si>
    <t>L 140м</t>
  </si>
  <si>
    <t xml:space="preserve"> L 3522 м</t>
  </si>
  <si>
    <t>L 4229 м</t>
  </si>
  <si>
    <t>Договор б/н от 25.11.2014 ИП Михайленко Александр Иванович</t>
  </si>
  <si>
    <t>Договор б/н от 29.09.2014 ИП Михайленко Александр Иванович</t>
  </si>
  <si>
    <t xml:space="preserve">Остановочный павильон открытого типа </t>
  </si>
  <si>
    <t>4500*2000*2500 мм</t>
  </si>
  <si>
    <t>Договор б/н от 04.08.2010 ИП Михайленко Александр Иванович</t>
  </si>
  <si>
    <t xml:space="preserve">Спортивная площадка </t>
  </si>
  <si>
    <t>Муниципальный контракт № 5 от 02.11.2009 ООО "Стройдор-А"</t>
  </si>
  <si>
    <t>Договор б/н от 03.11.2015, б/н от 18.12.2015 ОАО "Апшеронскрайгаз"</t>
  </si>
  <si>
    <t>Договор № 7 от 25.03.2016 ООО "Карат"</t>
  </si>
  <si>
    <t>Договор № 11 от 12.05.2016 ООО "Карат"</t>
  </si>
  <si>
    <t>Договор № 37-17 от 01.09.2017 ООО "Матрица", договор б/н от 10.11.2017 ИП Байбарак Л.Е.</t>
  </si>
  <si>
    <t xml:space="preserve">Новополянское сельское поселение Апшеронского района </t>
  </si>
  <si>
    <t xml:space="preserve">Газопровод высокого давления с установкой ГРПШН-А-01-У. Распределительный газопровод низкого давления </t>
  </si>
  <si>
    <t>Муниципальный контракт № 1 от 13.06.2017 г ОАО "Апшеронскрайгаз"</t>
  </si>
  <si>
    <t>2,2 км</t>
  </si>
  <si>
    <t>Муниципальный контракт № 2 от 19.06.2017 г ОАО "Апшеронскрайгаз"</t>
  </si>
  <si>
    <t xml:space="preserve">Распределительный газопровод низкого давления </t>
  </si>
  <si>
    <t xml:space="preserve">Контракт 04/19 от 18.04.2019 ООО "Лидер" </t>
  </si>
  <si>
    <t xml:space="preserve">Контракт 26/07/19 от 26.07.2019 ООО "Сармат" </t>
  </si>
  <si>
    <t xml:space="preserve">Линии наружного освещения </t>
  </si>
  <si>
    <t>Контракт 64 от 23.07.2019 ООО ИП Глебский А.Н.</t>
  </si>
  <si>
    <t>Контракт 15/07 от 19.07.2019 ООО ИП Михайленко А.И.</t>
  </si>
  <si>
    <t>Контракт 20.08-18 РА от 20.08.18 ИП Алексанов В.В.</t>
  </si>
  <si>
    <t xml:space="preserve">Асфальтобетонное покрытие танцевальной площадки </t>
  </si>
  <si>
    <t>Решение Совета МО Апшеронский район от 07.06.2018 № 248, акт  о приеме-передаче объектов нефинансовых активов № 32 от 10.08.2018</t>
  </si>
  <si>
    <t>Решение Совета МО Апшеронский район от 07.06.2018 № 248, акт  о приеме-передаче объектов нефинансовых активов № 33 от 10.08.2018</t>
  </si>
  <si>
    <t>778 кв.м.</t>
  </si>
  <si>
    <t>23:02:0804005:5722</t>
  </si>
  <si>
    <t>Подраздел 1.2. Непроизведенные активы, составляющие казну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</si>
  <si>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</si>
  <si>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</si>
  <si>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</si>
  <si>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</si>
  <si>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</si>
  <si>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</si>
  <si>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</si>
  <si>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</si>
  <si>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</si>
  <si>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</si>
  <si>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</si>
  <si>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</si>
  <si>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</si>
  <si>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1-2-1</t>
  </si>
  <si>
    <t>1-2-2</t>
  </si>
  <si>
    <t>1-2-3</t>
  </si>
  <si>
    <t>1-2-4</t>
  </si>
  <si>
    <t>1-2-5</t>
  </si>
  <si>
    <t>1-2-6</t>
  </si>
  <si>
    <t>1-2-7</t>
  </si>
  <si>
    <t>площадь 0,5 га</t>
  </si>
  <si>
    <t xml:space="preserve">кладбище  </t>
  </si>
  <si>
    <t>площадь 1,0 га</t>
  </si>
  <si>
    <t>площадь 1,3 га</t>
  </si>
  <si>
    <t>площадь 1,7 га</t>
  </si>
  <si>
    <t xml:space="preserve">кладбище </t>
  </si>
  <si>
    <t>Закон КК № 1110-КЗ от 13.11.2006г , Акт приема-передачи от 01.12.2006г.</t>
  </si>
  <si>
    <t>Закон КК № 1110-КЗ от 13.11.2006г ,Акт приема-передачи от 01.12.2006г.</t>
  </si>
  <si>
    <t>Система газоснабжения "МУ СДК"</t>
  </si>
  <si>
    <t>1-3-1</t>
  </si>
  <si>
    <t>1-3-2</t>
  </si>
  <si>
    <t>1-3-3</t>
  </si>
  <si>
    <t>1-3-4</t>
  </si>
  <si>
    <t>1-3-5</t>
  </si>
  <si>
    <t>МКУ "СДК" Новополянского сельского поселения</t>
  </si>
  <si>
    <t>МКУК "Новополянская поселенческая библиотека"</t>
  </si>
  <si>
    <t xml:space="preserve">Здание МУ "СДК" </t>
  </si>
  <si>
    <t>площадь 493,5 кв.м.</t>
  </si>
  <si>
    <t>Закон КК № 1110-КЗ от 13.11.2006г</t>
  </si>
  <si>
    <t>площадь 180 кв.м.</t>
  </si>
  <si>
    <t xml:space="preserve">Здание Администрации </t>
  </si>
  <si>
    <t xml:space="preserve">Здание библиотеки </t>
  </si>
  <si>
    <t>площадь 76,38 кв.м.</t>
  </si>
  <si>
    <t>Краснодарский край, Апшеронский район, Новополянское сельское поселение, п.Новые Поляны</t>
  </si>
  <si>
    <t xml:space="preserve">Договор ООО "Универсал В.С." </t>
  </si>
  <si>
    <t>Подраздел 1.3. Нежилые помещения (здания и сооружения) - недвижимое имущество учреждений</t>
  </si>
  <si>
    <t>Дата возниконовения права муниципальной собственности на недвижимое имущество (дата принятия на баланс)</t>
  </si>
  <si>
    <t>Подраздел 1.4. Земля- недвижимое имущество учреждения</t>
  </si>
  <si>
    <t>1-4-1</t>
  </si>
  <si>
    <t>1-4-2</t>
  </si>
  <si>
    <t>1-4-3</t>
  </si>
  <si>
    <t>030.1.0003</t>
  </si>
  <si>
    <t>030.1.0002</t>
  </si>
  <si>
    <t>Земельный участок МКУ "СДК" Новополянского сельского поселения</t>
  </si>
  <si>
    <t>Земельный участок МКУК "Новополянская поселенческая библиотека"</t>
  </si>
  <si>
    <t>Администрация Новополянского сельского поселения</t>
  </si>
  <si>
    <t>23:02:0804005:43</t>
  </si>
  <si>
    <t>23:02:0804005:46</t>
  </si>
  <si>
    <t>360 кв. м</t>
  </si>
  <si>
    <t>3 130 кв. м</t>
  </si>
  <si>
    <t>ВСЕГО</t>
  </si>
  <si>
    <t>РАЗДЕЛ 1.  "НЕДВИЖИМОЕ ИМУЩЕСТВО" составляет</t>
  </si>
  <si>
    <t>в том числе КАЗНА</t>
  </si>
  <si>
    <t>Кол-во</t>
  </si>
  <si>
    <t>Итого:</t>
  </si>
  <si>
    <t>Ксерокс CANON</t>
  </si>
  <si>
    <t>010.4.0052</t>
  </si>
  <si>
    <t>Лампа ДРЛ 250Вт</t>
  </si>
  <si>
    <t>Монитор "19" ViewSonic VA 1912 W</t>
  </si>
  <si>
    <t>010.4.0054</t>
  </si>
  <si>
    <t>Монитор "19"ViewSonic VA 916 Black-Silver</t>
  </si>
  <si>
    <t>010.4.0071</t>
  </si>
  <si>
    <t>010.4.0072</t>
  </si>
  <si>
    <t>МФУ Brother MFC-7360NR (принтер,копир,сканер,факс А4)</t>
  </si>
  <si>
    <t>013.4.0008</t>
  </si>
  <si>
    <t>МФУ лазерное HP Laserjet Pro (принтер,копир,сканер)</t>
  </si>
  <si>
    <t>013.4.0031</t>
  </si>
  <si>
    <t>013.4.0028</t>
  </si>
  <si>
    <t>Системный блок в сборе: Athlon 64/2 4200+/HDD/250/2048/DVD+-RW</t>
  </si>
  <si>
    <t>010.4.0070</t>
  </si>
  <si>
    <t>Системный блок+мышь,клавиатура:Athlon64/2 3800</t>
  </si>
  <si>
    <t>010.4.0053</t>
  </si>
  <si>
    <t>Факс "Panasonic KX FT982RUB"</t>
  </si>
  <si>
    <t>010.4.0077</t>
  </si>
  <si>
    <t>Факс Панасоник</t>
  </si>
  <si>
    <t>010.4.0065</t>
  </si>
  <si>
    <t>010.4.0067</t>
  </si>
  <si>
    <t>Трактор МТЗ-80</t>
  </si>
  <si>
    <t>013.5.0001</t>
  </si>
  <si>
    <t>Многофункциональное устройство Kyocera FS-1125MFP</t>
  </si>
  <si>
    <t>013.4.0040</t>
  </si>
  <si>
    <t>Роутер WI-FI</t>
  </si>
  <si>
    <t>013.4.0046</t>
  </si>
  <si>
    <t>МФУ "BROTHER" DCP-A4</t>
  </si>
  <si>
    <t>013.4.0047</t>
  </si>
  <si>
    <t>Компьютер в сборе</t>
  </si>
  <si>
    <t>013.4.0041</t>
  </si>
  <si>
    <t>013.4.0010</t>
  </si>
  <si>
    <t>Ксерокс</t>
  </si>
  <si>
    <t>Ксерокс "Epson"</t>
  </si>
  <si>
    <t>010.4.0103</t>
  </si>
  <si>
    <t>МФУ Samsung лазерный цветной</t>
  </si>
  <si>
    <t>013.4.0027</t>
  </si>
  <si>
    <t>Принтер Brother HL2035R</t>
  </si>
  <si>
    <t>013.4.0006</t>
  </si>
  <si>
    <t>Телевизор ЖК Samsung LE 32 D550 K1W</t>
  </si>
  <si>
    <t>013.4.0005</t>
  </si>
  <si>
    <t>Цифровой фотоаппарат Canon A 3100 IS</t>
  </si>
  <si>
    <t>010.4.0107</t>
  </si>
  <si>
    <t>Цифровой фотоаппарат Kodak C 180</t>
  </si>
  <si>
    <t>013.4.0032</t>
  </si>
  <si>
    <t>2-х полосная акустическая система FANE SV-152</t>
  </si>
  <si>
    <t>013.4.0012</t>
  </si>
  <si>
    <t>American DJ Dekker LED cветодиодный эффект с управлением DMX</t>
  </si>
  <si>
    <t>013.4.0018</t>
  </si>
  <si>
    <t>Flash LED MAGIC BALL(светодиодный эффект вращающейся полусферы)</t>
  </si>
  <si>
    <t>013.4.0016</t>
  </si>
  <si>
    <t>Бас-гитара"Yamaha" RBX-270(J)</t>
  </si>
  <si>
    <t>010.4.0099</t>
  </si>
  <si>
    <t>Басовый комбо FENDER RUMBLE 150 COMBO NEW</t>
  </si>
  <si>
    <t>013.4.0014</t>
  </si>
  <si>
    <t>Видеопроектор 3 LCD (SANYO PLC-XW200) разрешение1024/768, яркость2200 Lm, контрастность 500:1</t>
  </si>
  <si>
    <t>013.4.0002</t>
  </si>
  <si>
    <t>Динамический вокальный микрофон "Sennhaiser"Е 835-S</t>
  </si>
  <si>
    <t>013.4.0021</t>
  </si>
  <si>
    <t>ЖК-телевизор ERISSON 32LET20</t>
  </si>
  <si>
    <t>013.4.0022</t>
  </si>
  <si>
    <t>010.4.0091</t>
  </si>
  <si>
    <t>лазер Feron F03</t>
  </si>
  <si>
    <t>010.4.0115</t>
  </si>
  <si>
    <t>микшерный пульт Allen&amp;Heath ZED60-14FX</t>
  </si>
  <si>
    <t>013.4.0019</t>
  </si>
  <si>
    <t>микшерный пульт Yamaha MG166С</t>
  </si>
  <si>
    <t>010.4.0113</t>
  </si>
  <si>
    <t>Радиомикрофон Enbao "SG-995"</t>
  </si>
  <si>
    <t>013.4.0025</t>
  </si>
  <si>
    <t xml:space="preserve">Синтезатор клавишный  "Yamaha" PSR </t>
  </si>
  <si>
    <t>Субфуфер 600 ВТ,4О Ом,1*18 Wharfedale Pro EVP-18 Sub</t>
  </si>
  <si>
    <t>010.4.0110</t>
  </si>
  <si>
    <t>Усилитель 2*450 Вт/8 ОМ Roxton встроенный кроссовер</t>
  </si>
  <si>
    <t>010.4.0111</t>
  </si>
  <si>
    <t>Усилитель мощности Ram Audio</t>
  </si>
  <si>
    <t>013.4.0013</t>
  </si>
  <si>
    <t>фотокамера OLYMPUS SP-820UZ</t>
  </si>
  <si>
    <t>013.4.0030</t>
  </si>
  <si>
    <t>Экран на штативе Draper Consul 152/203 см формат 1:1</t>
  </si>
  <si>
    <t>013.4.0003</t>
  </si>
  <si>
    <t>Ноутбук</t>
  </si>
  <si>
    <t>013.4.0034</t>
  </si>
  <si>
    <t>баян ROYAL STANDART</t>
  </si>
  <si>
    <t>010.6.0127</t>
  </si>
  <si>
    <t>Ноутбук LENOVO</t>
  </si>
  <si>
    <t>013.4.0042</t>
  </si>
  <si>
    <t>Бензокоса STIHL FS-250</t>
  </si>
  <si>
    <t>013.4.0068</t>
  </si>
  <si>
    <t>Big Dipper LM108 Моторизированный светодиодный прожектор заливающего света</t>
  </si>
  <si>
    <t>013.4.0052</t>
  </si>
  <si>
    <t>013.4.0053</t>
  </si>
  <si>
    <t>013.4.0054</t>
  </si>
  <si>
    <t>013.4.0055</t>
  </si>
  <si>
    <t>Dean DECEIVER X TBL -электрогитара</t>
  </si>
  <si>
    <t>013.4.0043</t>
  </si>
  <si>
    <t>Invotone DSX12CMA-двухполосный активный монитор 400 Вт, 12" вуфер</t>
  </si>
  <si>
    <t>013.4.0064</t>
  </si>
  <si>
    <t>013.4.0065</t>
  </si>
  <si>
    <t>LANEY LV100 гитарный комбо 50 Вт</t>
  </si>
  <si>
    <t>013.4.0045</t>
  </si>
  <si>
    <t>StarLite LED Par 54-3 RGBW-Прожектор светодиодный заливного света</t>
  </si>
  <si>
    <t>013.4.0056</t>
  </si>
  <si>
    <t>013.4.0057</t>
  </si>
  <si>
    <t>013.4.0058</t>
  </si>
  <si>
    <t>013.4.0059</t>
  </si>
  <si>
    <t>013.4.0060</t>
  </si>
  <si>
    <t>013.4.0061</t>
  </si>
  <si>
    <t>013.4.0062</t>
  </si>
  <si>
    <t>013.4.0063</t>
  </si>
  <si>
    <t>Yamaha GM2F53A-Комплект стоек для барабанов +педаль</t>
  </si>
  <si>
    <t>013.4.0049</t>
  </si>
  <si>
    <t>Yamaha RDP2F5(Hot Red) ударная установка</t>
  </si>
  <si>
    <t>013.4.0048</t>
  </si>
  <si>
    <t>МФУ лазерный Brother DCP-1510R</t>
  </si>
  <si>
    <t>013.4.0070</t>
  </si>
  <si>
    <t>Ноутбук Dell Inspiron 3552 Celeron N3060/4Gb/500Gb</t>
  </si>
  <si>
    <t>013.4.0071</t>
  </si>
  <si>
    <t>013.4.0072</t>
  </si>
  <si>
    <t>МФУ А4 Samsung Xpress SL-M2070</t>
  </si>
  <si>
    <t>1.101.34.0018</t>
  </si>
  <si>
    <t>Компьютер в сборе AMD/4gb-ram/240gb-ssd/win10</t>
  </si>
  <si>
    <t>1.101.34.0001</t>
  </si>
  <si>
    <t>Генератор CHAMPION GG 3301</t>
  </si>
  <si>
    <t>1.101.34.0003</t>
  </si>
  <si>
    <t>Автомобиль ГАЗ-3110"Волга"</t>
  </si>
  <si>
    <t>010.5.0002</t>
  </si>
  <si>
    <t xml:space="preserve">Экскаватор ЭО 2621 ВЗ </t>
  </si>
  <si>
    <t>010.5.0001</t>
  </si>
  <si>
    <t>винтовка пневматическая для спортивной стрельбы Hatsan 125 TH</t>
  </si>
  <si>
    <t>013.6.0005</t>
  </si>
  <si>
    <t>Кресло  Atlant</t>
  </si>
  <si>
    <t>010.6.0023</t>
  </si>
  <si>
    <t>огнетушитель ранцевый ОР-1</t>
  </si>
  <si>
    <t>010.6.0092</t>
  </si>
  <si>
    <t xml:space="preserve">Стенд информационный "Вестник администрации Новополянского сельского поселения" </t>
  </si>
  <si>
    <t>013.6.0001</t>
  </si>
  <si>
    <t>стойка волейбольная со стаканами</t>
  </si>
  <si>
    <t>шкаф</t>
  </si>
  <si>
    <t>013.6.0007</t>
  </si>
  <si>
    <t>щит пожарный</t>
  </si>
  <si>
    <t>010.6.0074</t>
  </si>
  <si>
    <t>щит пожарный укомплектованный</t>
  </si>
  <si>
    <t>010.6.0114</t>
  </si>
  <si>
    <t xml:space="preserve">Сплит-система TCL TAC 24 CHS/L </t>
  </si>
  <si>
    <t>010.4.0074</t>
  </si>
  <si>
    <t>Сплит-система Самсунг AQ 07 CMN/CMX</t>
  </si>
  <si>
    <t>010.4.0096</t>
  </si>
  <si>
    <t>кресло "Эксперт Рондо"</t>
  </si>
  <si>
    <t>013.6.0035</t>
  </si>
  <si>
    <t>31.11.2016</t>
  </si>
  <si>
    <t>Информационный стенд</t>
  </si>
  <si>
    <t>013.6.0038</t>
  </si>
  <si>
    <t xml:space="preserve">витрина-стеллаж </t>
  </si>
  <si>
    <t>010.6.0123</t>
  </si>
  <si>
    <t>Кафедра</t>
  </si>
  <si>
    <t>010.6.0062</t>
  </si>
  <si>
    <t>стеллаж односторонний металлический</t>
  </si>
  <si>
    <t>013.6.0015</t>
  </si>
  <si>
    <t>Стол угловой компьютерный</t>
  </si>
  <si>
    <t>010.6.0061</t>
  </si>
  <si>
    <t>Сплит система Aeronik ASI 12 HS</t>
  </si>
  <si>
    <t>013.4.0007</t>
  </si>
  <si>
    <t>Сплит система Сатурн ST 07 (R410)</t>
  </si>
  <si>
    <t>013.4.0011</t>
  </si>
  <si>
    <t>Шкаф бухгалтерский</t>
  </si>
  <si>
    <t>013.6.0034</t>
  </si>
  <si>
    <t>стеллаж для выездных выставок</t>
  </si>
  <si>
    <t>013.6.0041</t>
  </si>
  <si>
    <t>08..12.2017</t>
  </si>
  <si>
    <t>лестница стремянка</t>
  </si>
  <si>
    <t>010.6.0119</t>
  </si>
  <si>
    <t>сосна искуственная</t>
  </si>
  <si>
    <t>013.6.0003</t>
  </si>
  <si>
    <t>стол ск 27</t>
  </si>
  <si>
    <t>010.6.0118</t>
  </si>
  <si>
    <t>Штора</t>
  </si>
  <si>
    <t>Винтовка пневматическая</t>
  </si>
  <si>
    <t>013.6.0053</t>
  </si>
  <si>
    <t>013.6.0054</t>
  </si>
  <si>
    <t>Литература</t>
  </si>
  <si>
    <t>010.7.0014</t>
  </si>
  <si>
    <t>костюм "Королева красоты"</t>
  </si>
  <si>
    <t>013.8.0027</t>
  </si>
  <si>
    <t>костюм "Цыганочка" женский</t>
  </si>
  <si>
    <t>013.8.0024</t>
  </si>
  <si>
    <t>счетчик газовый BK-G 4Т</t>
  </si>
  <si>
    <t>013.8.0029</t>
  </si>
  <si>
    <t>Арлекин</t>
  </si>
  <si>
    <t>013.8.0037</t>
  </si>
  <si>
    <t>Генеральный занавес</t>
  </si>
  <si>
    <t>013.8.0036</t>
  </si>
  <si>
    <t>Задник сборка 1/1,8</t>
  </si>
  <si>
    <t>013.8.0033</t>
  </si>
  <si>
    <t xml:space="preserve">Подуга </t>
  </si>
  <si>
    <t>013.8.0035</t>
  </si>
  <si>
    <t>РАЗДЕЛ 2.  "ДВИЖИМОЕ ИМУЩЕСТВО"</t>
  </si>
  <si>
    <t>Подраздел 2.1.  "ДВИЖИМОЕ ИМУЩЕСТВО, СОСТАВЛЯЮЩЕЕ КАЗНУ"</t>
  </si>
  <si>
    <t>Сведения об установленых в отношении муниципального недвижимого имущества ограничениях (бременениях)с указанием основания и  даты их возникновения и прекращения</t>
  </si>
  <si>
    <t>14</t>
  </si>
  <si>
    <t>Кадастровая стоимость недвижимого имущества</t>
  </si>
  <si>
    <t>15</t>
  </si>
  <si>
    <t>-</t>
  </si>
  <si>
    <t>Наименование движимого имущества</t>
  </si>
  <si>
    <t>Сведения о правообладателе муниципального имущества</t>
  </si>
  <si>
    <t>Первоначальная (балансовая) стоимость объекта движимого имущества, руб.</t>
  </si>
  <si>
    <t>Дата возниконовения права муниципальной собственности на движимое имущество (дата принятия на баланс)</t>
  </si>
  <si>
    <t xml:space="preserve">Реквизиты документов-оснований возникновения (прекращения) права муниципальной собственности на имущество </t>
  </si>
  <si>
    <t>2-1-1</t>
  </si>
  <si>
    <t>Распоряжение администрации Новополянского с/п  от 01.08.2019 № 53</t>
  </si>
  <si>
    <t>2-1-2</t>
  </si>
  <si>
    <t>2-1-3</t>
  </si>
  <si>
    <t>2-1-4</t>
  </si>
  <si>
    <t>2-1-5</t>
  </si>
  <si>
    <t>2-1-6</t>
  </si>
  <si>
    <t>2-1-7</t>
  </si>
  <si>
    <t>2-1-8</t>
  </si>
  <si>
    <t>2-1-9</t>
  </si>
  <si>
    <t>2-1-10</t>
  </si>
  <si>
    <t>2-1-11</t>
  </si>
  <si>
    <t>2-1-12</t>
  </si>
  <si>
    <t>2-1-13</t>
  </si>
  <si>
    <t>2-1-14</t>
  </si>
  <si>
    <t>2-1-15</t>
  </si>
  <si>
    <t>2-1-16</t>
  </si>
  <si>
    <t>2-1-17</t>
  </si>
  <si>
    <t>2-1-18</t>
  </si>
  <si>
    <t>2-1-19</t>
  </si>
  <si>
    <t>2-1-20</t>
  </si>
  <si>
    <t>2-1-21</t>
  </si>
  <si>
    <t>2-1-22</t>
  </si>
  <si>
    <t>2-1-23</t>
  </si>
  <si>
    <t>2-1-24</t>
  </si>
  <si>
    <t>2-1-25</t>
  </si>
  <si>
    <t>2-1-26</t>
  </si>
  <si>
    <t>2-1-27</t>
  </si>
  <si>
    <t>2-1-28</t>
  </si>
  <si>
    <t>2-1-29</t>
  </si>
  <si>
    <t>Договор 38 от 17.09.2015г ООО "ВМК Лидер"</t>
  </si>
  <si>
    <t>Договор б/н от 20.06.2016 ООО "Карат"</t>
  </si>
  <si>
    <t>Договор б/н от 04.08.2010 ООО "Эра"</t>
  </si>
  <si>
    <t>Договор б/н от 19.05.2010 ИП Артамонова Т.А.</t>
  </si>
  <si>
    <t xml:space="preserve">автомобильная дорога 0,2 км </t>
  </si>
  <si>
    <t>Краснодарский край, Апшеронский район, п. Новые Поляны, ул. Почтовая</t>
  </si>
  <si>
    <t>Краснодарский край, Апшеронский район,  п.Новые Поляны, ул. Чапаева</t>
  </si>
  <si>
    <t>Краснодарский край, Апшеронский район, ст.Самурская, ул, Красноармейская</t>
  </si>
  <si>
    <t>Краснодарский край, Апшеронский район,  п. Новые Поляны ул. Речная</t>
  </si>
  <si>
    <t>Краснодарский край, Апшеронский район,  х. Горный Луч</t>
  </si>
  <si>
    <t>Краснодарский край, Апшеронский район,  п. Новые Поляны</t>
  </si>
  <si>
    <t>Краснодарский край, Апшеронский район,  п.Новые Поляны, ул.Кирова</t>
  </si>
  <si>
    <t>Краснодарский край, Апшеронский район,  ул. Шоссейная</t>
  </si>
  <si>
    <t>Краснодарский край, Апшеронский район,  пос. Новые Поляны, ул. Комсомольская 7</t>
  </si>
  <si>
    <t>Краснодарский край, Апшеронский район,  ст. Самурская</t>
  </si>
  <si>
    <t>Краснодарский край, Апшеронский район,  ст. Ширванская, ул. Шоссейная</t>
  </si>
  <si>
    <t>Краснодарский край, Апшеронский район,  п. Новые Поляны, ул. Речная</t>
  </si>
  <si>
    <t>Краснодарский край, Апшеронский район,  пос.Новые Поляны</t>
  </si>
  <si>
    <t>Краснодарский край, Апшеронский район, п.Новые Поляны</t>
  </si>
  <si>
    <t>Краснодарский край, Апшеронский район,  от жилого дома № 6 по ул. Кирова до жилого дома № 7 по ул. Мира пос. Новые Поляны</t>
  </si>
  <si>
    <t>Краснодарский край, Апшеронский район,   ул. Клубной,пер. Родниковому,пер. Рабочему, ул. Почтовой п. Новые Поляны</t>
  </si>
  <si>
    <t>Краснодарский край, Апшеронский район,  ст. Самурская ул. Ленина, 29</t>
  </si>
  <si>
    <t>Краснодарский край, Апшеронский район,  ст. Ширванская ул. Ленина, 8</t>
  </si>
  <si>
    <t>Краснодарский край, Апшеронский район, п.Новые Поляны, по ул. Комсомольской,Профсоюзной,Советской, Чапаева</t>
  </si>
  <si>
    <t>Краснодарский край, Апшеронский район,  ст. Ширванская по ул. Майкопское шоссе</t>
  </si>
  <si>
    <t>Краснодарский край, Апшеронский район,  станица Ширванская по ул.Советская, Школьная, Озерная, Майкопская</t>
  </si>
  <si>
    <t>Краснодарский край, Апшеронский район,  ст. Самурская по ул. Ленина</t>
  </si>
  <si>
    <t>Краснодарский край, Апшеронский район, п.Новые Поляны, ул.Железнодорожная,1 а</t>
  </si>
  <si>
    <t>Краснодарский край, Апшеронский район, п.Новые Поляны, ул.Советская,1 а</t>
  </si>
  <si>
    <t xml:space="preserve">Краснодарский край, Апшеронский район, п.Новые Поляны, ул.Советская,1 </t>
  </si>
  <si>
    <t xml:space="preserve">Краснодарский край, Апшеронский район,  п.Новые Поляны, ул. Советская,1 </t>
  </si>
  <si>
    <t>Краснодарский край, Апшеронский район,  х. Годовников</t>
  </si>
  <si>
    <t>Краснодарский край, Апшеронский район,   ст. Самурская, ул. Красноармейская</t>
  </si>
  <si>
    <t>Краснодарский край, Апшеронский район,  ст-ца Ширванская, ул. Д. Бедного</t>
  </si>
  <si>
    <t>Краснодарский край, Апшеронский район,  п. Новые Поляны, ул. Озерная</t>
  </si>
  <si>
    <t>Краснодарский край, Апшеронский район, п. Новые Поляны, ул. Комсомольская</t>
  </si>
  <si>
    <t>Краснодарский край, Апшеронский район,  п. Новые Поляны, ул. Мира-ул. Кирова</t>
  </si>
  <si>
    <t xml:space="preserve">Краснодарский край, Апшеронский район,  ст.Самурская </t>
  </si>
  <si>
    <t xml:space="preserve">Краснодарский край, Апшеронский район,  п.Новые Поляны ул. Советская </t>
  </si>
  <si>
    <t>Краснодарский край, Апшеронский район,  ст. Ширванская, ул. Трудовая</t>
  </si>
  <si>
    <t>Краснодарский край, Апшеронский район,  п. Новые Поляны, ул. Советская</t>
  </si>
  <si>
    <t>Краснодарский край, Апшеронский район,  пос.Новые Поляны, ул.Речная, ул.Октябрьская, ул.Пушкина, ул.Зеленая, ул.Набережная</t>
  </si>
  <si>
    <t xml:space="preserve">Краснодарский край, Апшеронский район,  п. Новые Поляны  ул. Профсоюзная, ул. Южная, ул.Приречная, ул.Совхозная, ул.Тихая, ул.Далекая, ул. Широкая  </t>
  </si>
  <si>
    <t>Краснодарский край, Апшеронский район,  ст. Ширванская, ул. Школьная</t>
  </si>
  <si>
    <t xml:space="preserve">Краснодарский край, Апшеронский район,  п.Новые Поляны, ул. Кирова </t>
  </si>
  <si>
    <t>Краснодарский край, Апшеронский район,  пос. Новые Поляны, ул. Чапаева 2А</t>
  </si>
  <si>
    <t>Краснодарский край, Апшеронский район,  п. Новые Поляны, ул. Советская, 1 а</t>
  </si>
  <si>
    <t>Краснодарский край, Апшеронский район,п. Новые Поляны, ул. Пионерская</t>
  </si>
  <si>
    <t xml:space="preserve">Краснодарский край, Апшеронский район,п. Новые Поляны, ул. Октябрьская </t>
  </si>
  <si>
    <t>Договор 5 от 03.08.2011 ИП Лысенко А.А.</t>
  </si>
  <si>
    <t>Краснодарский край, Апшеронский район,п. Новые Поляны</t>
  </si>
  <si>
    <t>Постановление администрации МО Апшеронский район от 21.01.2013г № 25</t>
  </si>
  <si>
    <t>Постановление администрации МО Апшеронский район от 15.02.2013г № 153</t>
  </si>
  <si>
    <t>Постановление администрации МО Апшеронский район от 19.06.2013г № 179</t>
  </si>
  <si>
    <t>Договор № Р-21/16/07 от16.07.2014г ООО "Росстройком"</t>
  </si>
  <si>
    <t>Договор № Р-10/30/12 от 30.12.2013г ООО "Росстройком"</t>
  </si>
  <si>
    <t>Договор № 23/12/1 от28.12.2013г ООО "Черметальянс"</t>
  </si>
  <si>
    <t>Договор № 217 от 26.02.2015г ООО "М-Графика"</t>
  </si>
  <si>
    <t>Договор № 83 от 31.03.2015 ИП Беньяминов С.Н.</t>
  </si>
  <si>
    <t>Муниципальный контракт № 150 от 26.11.2018 ИП Глебский А.Н.</t>
  </si>
  <si>
    <t>Муниципальный контракт 01/11 от 01.11.2018г ИП Михайленко А.И.</t>
  </si>
  <si>
    <t>Муниципальный контракт 13/03 от 13.03.2018 ИП Коваленко Е.В.</t>
  </si>
  <si>
    <t>Муниципальный контракт 03/08/1 от 03.08.2018 ИП Коваленко Е.В.</t>
  </si>
  <si>
    <t xml:space="preserve">Договор № 18 от 21.08.2017 Ип Смирнов А.В. </t>
  </si>
  <si>
    <t xml:space="preserve">Муниципальный контракт № 40 от 23.10.2019 г ООО "СтимулКидс", муниципальный контракт № 12-19 от 17.12.2019 ИП Михайленко А.И. </t>
  </si>
  <si>
    <t>Муниципальный контракт 20/08 от 20.08.2019 ООО "Матрица", муниципальный контракт 01/08 от 01.08.2019 ИП Михайленко А.И.</t>
  </si>
  <si>
    <t>Мцниципальный контракт 01/10 от 01.10.2019 ИП Коваленко Е.В.</t>
  </si>
  <si>
    <t>2-1-30</t>
  </si>
  <si>
    <t>2-1-31</t>
  </si>
  <si>
    <t>2-1-32</t>
  </si>
  <si>
    <t>2-1-33</t>
  </si>
  <si>
    <t>2-1-34</t>
  </si>
  <si>
    <t>2-1-35</t>
  </si>
  <si>
    <t>2-1-36</t>
  </si>
  <si>
    <t>2-1-37</t>
  </si>
  <si>
    <t>2-1-38</t>
  </si>
  <si>
    <t>2-1-39</t>
  </si>
  <si>
    <t>2-1-40</t>
  </si>
  <si>
    <t>2-1-41</t>
  </si>
  <si>
    <t>2-1-42</t>
  </si>
  <si>
    <t>2-1-43</t>
  </si>
  <si>
    <t>2-1-44</t>
  </si>
  <si>
    <t>2-1-45</t>
  </si>
  <si>
    <t>2-1-46</t>
  </si>
  <si>
    <t>2-1-47</t>
  </si>
  <si>
    <t>2-1-48</t>
  </si>
  <si>
    <t>2-1-49</t>
  </si>
  <si>
    <t>2-1-50</t>
  </si>
  <si>
    <t>2-1-51</t>
  </si>
  <si>
    <t>2-1-52</t>
  </si>
  <si>
    <t>2-1-53</t>
  </si>
  <si>
    <t>2-1-54</t>
  </si>
  <si>
    <t>2-1-55</t>
  </si>
  <si>
    <t>2-1-56</t>
  </si>
  <si>
    <t>2-1-57</t>
  </si>
  <si>
    <t>2-1-58</t>
  </si>
  <si>
    <t>2-1-59</t>
  </si>
  <si>
    <t>2-1-60</t>
  </si>
  <si>
    <t>2-1-61</t>
  </si>
  <si>
    <t>2-1-62</t>
  </si>
  <si>
    <t>2-1-63</t>
  </si>
  <si>
    <t>2-1-64</t>
  </si>
  <si>
    <t>2-1-65</t>
  </si>
  <si>
    <t>2-1-66</t>
  </si>
  <si>
    <t>2-1-67</t>
  </si>
  <si>
    <t>2-1-68</t>
  </si>
  <si>
    <t>2-1-69</t>
  </si>
  <si>
    <t>2-1-70</t>
  </si>
  <si>
    <t>2-1-71</t>
  </si>
  <si>
    <t>2-1-72</t>
  </si>
  <si>
    <t>2-1-73</t>
  </si>
  <si>
    <t>2-1-74</t>
  </si>
  <si>
    <t>2-1-75</t>
  </si>
  <si>
    <t>2-1-76</t>
  </si>
  <si>
    <t>2-1-77</t>
  </si>
  <si>
    <t>2-1-78</t>
  </si>
  <si>
    <t>2-1-79</t>
  </si>
  <si>
    <t>2-1-80</t>
  </si>
  <si>
    <t>2-1-81</t>
  </si>
  <si>
    <t>2-1-82</t>
  </si>
  <si>
    <t>2-1-83</t>
  </si>
  <si>
    <t>2-1-84</t>
  </si>
  <si>
    <t>2-1-85</t>
  </si>
  <si>
    <t>2-1-86</t>
  </si>
  <si>
    <t>2-1-87</t>
  </si>
  <si>
    <t>2-1-88</t>
  </si>
  <si>
    <t>2-1-89</t>
  </si>
  <si>
    <t>2-1-90</t>
  </si>
  <si>
    <t>2-1-91</t>
  </si>
  <si>
    <t>2-1-92</t>
  </si>
  <si>
    <t>2-1-93</t>
  </si>
  <si>
    <t>2-1-94</t>
  </si>
  <si>
    <t>2-1-95</t>
  </si>
  <si>
    <t>2-1-96</t>
  </si>
  <si>
    <t>2-1-97</t>
  </si>
  <si>
    <t>2-1-98</t>
  </si>
  <si>
    <t>2-1-99</t>
  </si>
  <si>
    <t>2-1-100</t>
  </si>
  <si>
    <t>2-1-101</t>
  </si>
  <si>
    <t>2-1-102</t>
  </si>
  <si>
    <t>2-1-103</t>
  </si>
  <si>
    <t>2-1-104</t>
  </si>
  <si>
    <t>2-1-105</t>
  </si>
  <si>
    <t>2-1-106</t>
  </si>
  <si>
    <t>2-1-107</t>
  </si>
  <si>
    <t>2-1-108</t>
  </si>
  <si>
    <t>2-1-109</t>
  </si>
  <si>
    <t>2-1-110</t>
  </si>
  <si>
    <t>2-1-111</t>
  </si>
  <si>
    <t>2-1-112</t>
  </si>
  <si>
    <t>2-1-113</t>
  </si>
  <si>
    <t>2-1-114</t>
  </si>
  <si>
    <t>1.108.52.0021</t>
  </si>
  <si>
    <t>Туалет односкатный</t>
  </si>
  <si>
    <t>Муниципальный контракт № 1 от 27.03.2020 ИП Денисенко Э.Г.</t>
  </si>
  <si>
    <t>Краснодарский край, Апшеронский район,п. Новые Поляны,ул. Южная</t>
  </si>
  <si>
    <t>автомобильная дорога гравий 0,1 км п. Новые Поляны</t>
  </si>
  <si>
    <t>Краснодарский край, Апшеронский район,п. Новые Поляны, ул.Железнодорожная, 1а</t>
  </si>
  <si>
    <t>Краснодарский край, Апшеронский район,п. Новые Поляны, ул.Советская, 1а</t>
  </si>
  <si>
    <t xml:space="preserve">автомобильная дорога гравий 0,2 км </t>
  </si>
  <si>
    <t>Краснодарский край, Апшеронский район,п. Новые Поляны, пер. Рабочий</t>
  </si>
  <si>
    <t xml:space="preserve">Краснодарский край, Апшеронский район,п. Новые Поляны, пер. Родниковый </t>
  </si>
  <si>
    <t>Краснодарский край, Апшеронский район,п. Новые Поляны, ул. Амбулаторная</t>
  </si>
  <si>
    <t>Краснодарский край, Апшеронский район,п. Новые Поляны, ул. Набережная</t>
  </si>
  <si>
    <t>Краснодарский край, Апшеронский район,п. Новые Поляны, ул. Совхозная</t>
  </si>
  <si>
    <t xml:space="preserve">Краснодарский край, Апшеронский район, п. Новые Поляны, ул. Спортивная </t>
  </si>
  <si>
    <t xml:space="preserve">автомобильная дорога гравий 0,3 км </t>
  </si>
  <si>
    <t xml:space="preserve">Краснодарский край, Апшеронский район,п. Новые Поляны, ул.Клубная </t>
  </si>
  <si>
    <t>автомобильная дорога гравий 0,3 км</t>
  </si>
  <si>
    <t>Краснодарский край, Апшеронский район, ст-ца Ширванская, ул. Школьная</t>
  </si>
  <si>
    <t>автомобильная дорога гравий 0,4 км</t>
  </si>
  <si>
    <t>Краснодарский край, Апшеронский район, п. Новые Поляны, ул. Школьная</t>
  </si>
  <si>
    <t xml:space="preserve">автомобильная дорога гравий 0,4 км </t>
  </si>
  <si>
    <t xml:space="preserve">Краснодарский край, Апшеронский район,ст-ца Самурская, ул. Комсомольская </t>
  </si>
  <si>
    <t xml:space="preserve">Краснодарский край, Апшеронский район,ст-ца Ширванская, ул. Тихая </t>
  </si>
  <si>
    <t xml:space="preserve">автомобильная дорога гравий 0,5 км </t>
  </si>
  <si>
    <t xml:space="preserve">Краснодарский край, Апшеронский район,п. Новые поляны, ул. Зеленая </t>
  </si>
  <si>
    <t>автомобильная дорога гравий 0,5 км</t>
  </si>
  <si>
    <t>Краснодарский край, Апшеронский район, п. Новые Поляны, ул. Лесная</t>
  </si>
  <si>
    <t xml:space="preserve">автомобильная дорога гравий 0,6 км </t>
  </si>
  <si>
    <t>Краснодарский край, Апшеронский район,п. Новые Поляны, ул. Пушкина</t>
  </si>
  <si>
    <t>Краснодарский край, Апшеронский район,ст-ца Ширванская, ул. Д. Бедного</t>
  </si>
  <si>
    <t>автомобильная дорога гравий 0,8 км</t>
  </si>
  <si>
    <t>Краснодарский край, Апшеронский район, п. Новые Поляны ул. Речная</t>
  </si>
  <si>
    <t xml:space="preserve">автомобильная дорога гравий 0,8 км </t>
  </si>
  <si>
    <t xml:space="preserve">Краснодарский край, Апшеронский район,ст-ца Ширванская, ул. Трудовая </t>
  </si>
  <si>
    <t xml:space="preserve">автомобильная дорога гравий 0,25 км </t>
  </si>
  <si>
    <t>Краснодарский край, Апшеронский район,ст-ца Самурская, ул. Партизанская</t>
  </si>
  <si>
    <t xml:space="preserve">Краснодарский край, Апшеронский район,ст-ца Самурская, ул. Пионерская </t>
  </si>
  <si>
    <t xml:space="preserve">автомобильная дорога гравий 1,0 км </t>
  </si>
  <si>
    <t>Краснодарский край, Апшеронский район,ст-ца Самурская, ул. Ленина</t>
  </si>
  <si>
    <t>автомобильная дорога гравий 1,5 км</t>
  </si>
  <si>
    <t>Краснодарский край, Апшеронский район, п. Новые Поляны ул. Кирова</t>
  </si>
  <si>
    <t xml:space="preserve">автомобильная дорога гравий 1,5 км </t>
  </si>
  <si>
    <t>Краснодарский край, Апшеронский район,ст-ца Самурская, ул. Красноармейская</t>
  </si>
  <si>
    <t>Краснодарский край, Апшеронский район,ст-ца Ширванская ул. Горького</t>
  </si>
  <si>
    <t>автомобильная дорога грунт 0,2 км</t>
  </si>
  <si>
    <t>Краснодарский край, Апшеронский район, ст-ца Ширванская ул. Советская</t>
  </si>
  <si>
    <t xml:space="preserve">автомобильная дорога грунт 0,2 км </t>
  </si>
  <si>
    <t>Краснодарский край, Апшеронский район,ст-ца Ширванская, ул. Выгонная</t>
  </si>
  <si>
    <t>автомобильная дорога грунт 1,0 км</t>
  </si>
  <si>
    <t>Краснодарский край, Апшеронский район, п. Новые Поляны ул. Советская</t>
  </si>
  <si>
    <t xml:space="preserve">Автомобильная дорога гравий 800 м </t>
  </si>
  <si>
    <t xml:space="preserve">Краснодарский край, Апшеронский район, ул. Приречная п. Новые Поляны </t>
  </si>
  <si>
    <t xml:space="preserve">Автомобильная дорога гравий 300 м </t>
  </si>
  <si>
    <t>Краснодарский край, Апшеронский район, ул. Молодежная п.Новые Поляны</t>
  </si>
  <si>
    <t xml:space="preserve">Автомобильная дорога 800 м </t>
  </si>
  <si>
    <t>Краснодарский край, Апшеронский район, ул. Профсоюзная  п.Новые Поляны</t>
  </si>
  <si>
    <t>Подраздел 2.2.  "Машины и оборудование -иное движимое имущество учреждения"</t>
  </si>
  <si>
    <t>Договор № 8 от 13.11.2007 ООО "Элти"</t>
  </si>
  <si>
    <t>Договор № 0743 от 06.08.2007 ООО "Панорама"</t>
  </si>
  <si>
    <t>С/Ф № 00002003 от 03.10.2007, ООО "Златоустовский экскаваторный завод "Златэкс"</t>
  </si>
  <si>
    <t>Договор № 7 от 13.11.2007 ИП Будаев К.А.</t>
  </si>
  <si>
    <t>Приказ № 1 Отдела кульуры администрации МО Апшеронский район от 01.01.2007</t>
  </si>
  <si>
    <t>Акт приема-передачи от 22.10.2008 Управление имущественных отношений МО Апшеронский район</t>
  </si>
  <si>
    <t>СЧЕТ - ФАКТУРА № 56 от 11.11.2008 ИП Саитов Леонид Афанасьевич</t>
  </si>
  <si>
    <t>с/ф 49 от 16.05.08 ИП  Будаев Константин Анатольевич</t>
  </si>
  <si>
    <t>с/ф 295 от 12.11.2008 ИП  Будаев Константин Анатольевич</t>
  </si>
  <si>
    <t>с/ф 252 от 08.10.2008 ИП  Будаев Константин Анатольевич</t>
  </si>
  <si>
    <t>Договор б/ н от 10.02.2009 ИП  Будаев Константин Анатольевич</t>
  </si>
  <si>
    <t xml:space="preserve">Договор 58 от 29.06.2009 ИП Бонарь Г.Д. </t>
  </si>
  <si>
    <t>Договор б/ н от 23.11.2009 ИП  Будаев Константин Анатольевич</t>
  </si>
  <si>
    <t>в оперативном управлении</t>
  </si>
  <si>
    <t>Договор 70 от 05.08.10г. с/ф 70 от 05.08.10г накл 70 от 05.08.10г.  ИП Бонарь Геннадий Даниилович</t>
  </si>
  <si>
    <t>Договор 92 от03.08.10г с/ф342 от 03.08.10г накл 31 от03.08.10г  ООО "Алтан"</t>
  </si>
  <si>
    <t>Договор 32 от 21.09.10г с/ф 12 от 21.09.10г накл 12 от 21.09.10 г  ООО "Эра"</t>
  </si>
  <si>
    <t>Договор МК000000260 от 15.10.10г с/ф 218 от 19.10.10г нак 245 от 19.10.10 г ООО "Панорама МК"</t>
  </si>
  <si>
    <t>Договор б/н от 22.10.10г с/ф 34 от 22.10.10г накл 34 от 22.10.10 г  ООО "Тернавка"</t>
  </si>
  <si>
    <t>Договор б/н от 16.11.10г с/ф206 от 16.11.10г накл 206 от 16.11.10г  ООО фирма "Арсенал"</t>
  </si>
  <si>
    <t>Договор 33 от 29.11.10г с/ф 33 от 29.11.10г нак 33 от 29.11.10 г   ИП Саитов Леонид Афанасьевич</t>
  </si>
  <si>
    <t>Договор 62 от 16.04.10г с/ф 62 от 16.04.10г накл 62 от 16.04.10 г ООО "Инкомтекс"</t>
  </si>
  <si>
    <t>Свидетельство о государственной регистрации права от 23.05.2003</t>
  </si>
  <si>
    <t>Свидетельство о государственной регистрации права от 21.05.2003</t>
  </si>
  <si>
    <t>Договор б/н от 19.10.10г с/ф 50 от 19.10.10г нак 50 от 19.10.10 г  ИП Яровой Андрей Николаевич</t>
  </si>
  <si>
    <t>Договор б/н от 16.08.10гсч 02 от16.08.10г нак02 от 16.08.10 г  ИП Мишако Светлана Вячеславовна</t>
  </si>
  <si>
    <t>Автомобиль ГАЗ - 31029 № 0190 ККВ(01.01.1993)</t>
  </si>
  <si>
    <t>Договор 5 от 28.01.11г сч 5 от 28.02.11г нак 6 от 28.02.11г ООО "Унисон"</t>
  </si>
  <si>
    <t>Договор 212 от 04.05.11 сч/ф212 от 04.05.11 нак 212 от 04.05.11  ИП Бонарь Геннадий Даниилович</t>
  </si>
  <si>
    <t>Договор РА00372 от 19.05.11с/ф РА-539 от19.05.11 нак РА-539 от19.05. ИП Кароткиян Владимир Рубенович</t>
  </si>
  <si>
    <t>сч/ф от15.08.11г накл от15.08.11г ИП Лысенко Анна Александровна</t>
  </si>
  <si>
    <t>Договор б/н от07.11.11г сч/ф 11 от07.11.11г нак11 от07.11.11г дог б/н от07.11.11г ИП Михайленко Александр Иванович</t>
  </si>
  <si>
    <t>Договор 190 от 11.11.11 сч/ф 190 от11.11.11 нак190 от11.11.11  ИП Бонарь Геннадий Даниилович</t>
  </si>
  <si>
    <t>Договор 968 от11.11.11  сч/ф 1175 от 11.11.11 нак 8575 от11.11.11 ООО "Элти"</t>
  </si>
  <si>
    <t>Договор 228 от15.11.11 сч/ф 228 от15.11.11 накл 228 от15.11.11  ИП Бонарь Геннадий Даниилович</t>
  </si>
  <si>
    <t>Договор 215/2 от 01.12.11г сч М 829 от01.12.11г нак М82 от01.12.11г ИП Бескровная Елена Анатольевна</t>
  </si>
  <si>
    <t>Договор 97 от 02.08.12г сч/ф97 от02.08.12г нак97 от02.08.12г  ИП Туснак Нина Александровна</t>
  </si>
  <si>
    <t>Договор б/н от24.09.12г сч/ф 12 от24.09.12г нак12 от24.09.12г  ООО "Рысь"</t>
  </si>
  <si>
    <t>Договор б/н от09.11.12г  сч/ф АП-127 от09.11.12г нак АП-127 от09.11.12г ООО "Тех"</t>
  </si>
  <si>
    <t>Договор б/н от18.03.13 с/ф3 от19.03.13 нак3 от19.03.13  ИП Сельвиан Лев Павлович</t>
  </si>
  <si>
    <t>Договор 358 от 13.10.13г сч 358 от 13.10.13г нак 334 от 13.10.13г   ООО "Инстал-Дизайн"</t>
  </si>
  <si>
    <t>Договор 3279 от29.11.13г с/ф42 от29.11.13г н.3279 от29.11.13г  ИП Алоян Рузанна Геворковна</t>
  </si>
  <si>
    <t>Договор 7 от 24.12.13г сч/ф 7 от24.12.13 накл.7 от24.12.13  ИП Асминин Павел Анатольевич</t>
  </si>
  <si>
    <t>Договор 37 от 13.10.13г  сч 37 от 13.10.13г нак 38 от 13.10.13г  ИП Бурняшева Марина Семеновна</t>
  </si>
  <si>
    <t>Договор 319 от24.05.13г  сч/ф 319 от24.05.13г нак319 от24.05.13г  ИП Бонарь Геннадий Даниилович</t>
  </si>
  <si>
    <t>Договор 500 от05.08.14 сч/ф 538 от05.08.14 нак4074 от05.08.14  ООО "Элти"</t>
  </si>
  <si>
    <t>Договор 109 от03.10.14 сч/ф105 от03.10.14 нак280 от03.10.14  ООО "Цифровые технологии"</t>
  </si>
  <si>
    <t>Договор 366 от 20.11.14 с/ф366 от20.11.14 нак366 от20.11.14  ИП Бонарь Геннадий Даниилович</t>
  </si>
  <si>
    <t>Договор 7 от 02.12.14 с/ф16 от02.12.14 нак16 от02.12.14  ИП Куликова Светлана Васильевна</t>
  </si>
  <si>
    <t>Договор 489 от11.08.15 сч/ф 554 от11.08.15 нак2543 от11.08.15  ООО "Элти"</t>
  </si>
  <si>
    <t xml:space="preserve">Договор купли-продажи от15.10.15 акт приема-передачи от15.10.15 </t>
  </si>
  <si>
    <t>Договор 660 от 22.11.2016 с/ф705 от22.11.2016 накл3010 от 22.11.2016   ООО "Элти"</t>
  </si>
  <si>
    <t>Договор б/н от 23.11.2016 с/ф98 от23.11.16 нак27 от23.11.16  ИП Трунин Сергей Михайлович</t>
  </si>
  <si>
    <t>Договор 246 от 02.12.2016 с/ф246 от 02.12.2016 нак246 от 02.12.2016  ИП Асминин Павел Анатольевич</t>
  </si>
  <si>
    <t>Договор б/н от 01.09.2016 с/ф151 от01.09.16 накл151 от01.09.16   ИП Корнилова Ирина Анатольевна</t>
  </si>
  <si>
    <t>Договор 31-17/04-5 от 15.06.2017 с/ф2738 от 22.06.17 накл5539 от 22.06.17  ОАО "Апшеронскрайгаз"</t>
  </si>
  <si>
    <t>Догоовр 1657 от 24.08.2017 с/ф444 от24.08.17 накл1657 дог1657 от 24.08.2017 ООО "М-Графика"</t>
  </si>
  <si>
    <t>Контракт N 159 от 26.06.18 сч159 от26.06.18 накл143 от26.06.18  ООО "Инстал-Дизайн"</t>
  </si>
  <si>
    <t>Контракт N б/н от 22.05.2018 с/ф 143 от 22.05.2018 накл 901 от 22.05.2018   ИП Цьома Валерий Андреевич</t>
  </si>
  <si>
    <t>Контракт 261 15.06.18 сч261 26.06.18 нак233 26.06.18  ООО "Веста"</t>
  </si>
  <si>
    <t>Договор 38 от 02.08.2018 сч 38 от 02.08.2018 накл 38 от 02.08.2018  ИП Павлов Евгений Александрович</t>
  </si>
  <si>
    <t>Договор 63от23.10.18 с/ф 52от23.10.18 накл 63 от 23.10.18  ИП Алоян Рузанна Геворковна</t>
  </si>
  <si>
    <t>Договор 80 от 22.11.18 с/ф51 от22.11.18 накл 62 от 22.11.18  ИП Алоян Рузанна Геворковна</t>
  </si>
  <si>
    <t>Контракт 42 от 18.12.2018 с/ф 42 от 18.12.18 накл 42 от18.12.18  ООО "Рысь"</t>
  </si>
  <si>
    <t>Контракт N 133 от 03.04.2019 с/ф147 от03.04.19 накл620 от03.04.19  ООО "Элти"</t>
  </si>
  <si>
    <t>Договор 38 от 21.06.2019 с/ф27 от21.06.19 накл 38 от 21.06.19 ИП Мамои Максим Хосеевич</t>
  </si>
  <si>
    <t>с/ф109 от10.10.19 накл 109 от10.10.19 дог 109 от 10.10.2019 ИП Павлов Евгений Александрович</t>
  </si>
  <si>
    <t>Договор б/н от 28.11.2016 с/ф101 от 28.11.16 накл30 от 28.11.16  ИП Трунин Сергей Михайлович</t>
  </si>
  <si>
    <t>Контракт 2355 от 04.12.2017 сч2355 от 04.12.17 накл 2355 от 04.12.17 ООО "М-Графика"</t>
  </si>
  <si>
    <t>1.101.34.0004</t>
  </si>
  <si>
    <t xml:space="preserve">Автоматическая пожарная сигнализация и система оповещения людей о пожаре </t>
  </si>
  <si>
    <t>Система тревожной сигнализации</t>
  </si>
  <si>
    <t>1.101.34.0005</t>
  </si>
  <si>
    <t>Муниципальный контракт 79 от 23.03.2020 с/ф292 от24.03.20 акт1 от24.03.20  ИП Глебский Александр Николаевич</t>
  </si>
  <si>
    <t>1.101.34.0019</t>
  </si>
  <si>
    <t>Договор 40 от 11.02.2020 сч87 от19.02.20 акт1-2 от19.02.20  ООО фирма "Ваша Безопасность"</t>
  </si>
  <si>
    <t>Договор 38 от 11.02.2020 сч86 от18.02.20 акт1-2 от18.02.20   ООО фирма "Ваша Безопасность"</t>
  </si>
  <si>
    <t>Подраздел 2.3.  "Транспортные средства-иное движимое имущество учреждения"</t>
  </si>
  <si>
    <t>2-2-1</t>
  </si>
  <si>
    <t>2-2-2</t>
  </si>
  <si>
    <t>2-2-3</t>
  </si>
  <si>
    <t>2-2-4</t>
  </si>
  <si>
    <t>2-2-5</t>
  </si>
  <si>
    <t>2-2-6</t>
  </si>
  <si>
    <t>2-2-7</t>
  </si>
  <si>
    <t>2-2-8</t>
  </si>
  <si>
    <t>2-2-9</t>
  </si>
  <si>
    <t>2-2-10</t>
  </si>
  <si>
    <t>2-2-11</t>
  </si>
  <si>
    <t>2-2-12</t>
  </si>
  <si>
    <t>2-2-13</t>
  </si>
  <si>
    <t>2-2-14</t>
  </si>
  <si>
    <t>2-2-15</t>
  </si>
  <si>
    <t>2-2-16</t>
  </si>
  <si>
    <t>2-2-17</t>
  </si>
  <si>
    <t>2-2-18</t>
  </si>
  <si>
    <t>2-2-19</t>
  </si>
  <si>
    <t>2-2-20</t>
  </si>
  <si>
    <t>2-2-21</t>
  </si>
  <si>
    <t>2-2-22</t>
  </si>
  <si>
    <t>2-2-23</t>
  </si>
  <si>
    <t>2-2-24</t>
  </si>
  <si>
    <t>2-2-25</t>
  </si>
  <si>
    <t>2-2-26</t>
  </si>
  <si>
    <t>2-2-27</t>
  </si>
  <si>
    <t>2-2-28</t>
  </si>
  <si>
    <t>2-2-29</t>
  </si>
  <si>
    <t>2-2-30</t>
  </si>
  <si>
    <t>2-2-31</t>
  </si>
  <si>
    <t>2-2-32</t>
  </si>
  <si>
    <t>2-2-33</t>
  </si>
  <si>
    <t>2-2-34</t>
  </si>
  <si>
    <t>2-2-35</t>
  </si>
  <si>
    <t>2-2-36</t>
  </si>
  <si>
    <t>2-2-37</t>
  </si>
  <si>
    <t>2-2-38</t>
  </si>
  <si>
    <t>2-2-39</t>
  </si>
  <si>
    <t>2-2-40</t>
  </si>
  <si>
    <t>2-2-41</t>
  </si>
  <si>
    <t>2-2-42</t>
  </si>
  <si>
    <t>2-2-43</t>
  </si>
  <si>
    <t>2-2-44</t>
  </si>
  <si>
    <t>2-2-45</t>
  </si>
  <si>
    <t>2-2-46</t>
  </si>
  <si>
    <t>2-2-47</t>
  </si>
  <si>
    <t>2-2-48</t>
  </si>
  <si>
    <t>2-2-49</t>
  </si>
  <si>
    <t>2-2-50</t>
  </si>
  <si>
    <t>2-2-51</t>
  </si>
  <si>
    <t>2-2-52</t>
  </si>
  <si>
    <t>2-2-53</t>
  </si>
  <si>
    <t>2-2-54</t>
  </si>
  <si>
    <t>2-2-55</t>
  </si>
  <si>
    <t>2-2-56</t>
  </si>
  <si>
    <t>2-2-57</t>
  </si>
  <si>
    <t>2-2-58</t>
  </si>
  <si>
    <t>2-2-59</t>
  </si>
  <si>
    <t>2-2-60</t>
  </si>
  <si>
    <t>2-2-61</t>
  </si>
  <si>
    <t>2-2-62</t>
  </si>
  <si>
    <t>2-2-63</t>
  </si>
  <si>
    <t>2-2-64</t>
  </si>
  <si>
    <t>2-2-65</t>
  </si>
  <si>
    <t>2-2-66</t>
  </si>
  <si>
    <t>2-2-67</t>
  </si>
  <si>
    <t>2-2-68</t>
  </si>
  <si>
    <t>2-2-69</t>
  </si>
  <si>
    <t>2-2-70</t>
  </si>
  <si>
    <t>2-2-71</t>
  </si>
  <si>
    <t>2-2-72</t>
  </si>
  <si>
    <t>2-2-73</t>
  </si>
  <si>
    <t>2-2-74</t>
  </si>
  <si>
    <t>2-2-75</t>
  </si>
  <si>
    <t>2-2-76</t>
  </si>
  <si>
    <t>2-2-77</t>
  </si>
  <si>
    <t>2-2-78</t>
  </si>
  <si>
    <t>2-2-79</t>
  </si>
  <si>
    <t>2-2-80</t>
  </si>
  <si>
    <t>2-2-81</t>
  </si>
  <si>
    <t>2-3-1</t>
  </si>
  <si>
    <t>2-3-2</t>
  </si>
  <si>
    <t>2-3-3</t>
  </si>
  <si>
    <t>Подраздел 2.4. "Производственный и хозяйственный инвентарь-иное движимое имущество учреждения"</t>
  </si>
  <si>
    <t>2-4-1</t>
  </si>
  <si>
    <t>2-4-2</t>
  </si>
  <si>
    <t>2-4-3</t>
  </si>
  <si>
    <t>2-4-4</t>
  </si>
  <si>
    <t>2-4-5</t>
  </si>
  <si>
    <t>2-4-6</t>
  </si>
  <si>
    <t>2-4-7</t>
  </si>
  <si>
    <t>2-4-8</t>
  </si>
  <si>
    <t>2-4-9</t>
  </si>
  <si>
    <t>2-4-10</t>
  </si>
  <si>
    <t>2-4-11</t>
  </si>
  <si>
    <t>2-4-12</t>
  </si>
  <si>
    <t>2-4-13</t>
  </si>
  <si>
    <t>2-4-14</t>
  </si>
  <si>
    <t>2-4-15</t>
  </si>
  <si>
    <t>2-4-16</t>
  </si>
  <si>
    <t>2-4-17</t>
  </si>
  <si>
    <t>2-4-18</t>
  </si>
  <si>
    <t>2-4-19</t>
  </si>
  <si>
    <t>2-4-20</t>
  </si>
  <si>
    <t>2-4-21</t>
  </si>
  <si>
    <t>2-4-22</t>
  </si>
  <si>
    <t>2-4-23</t>
  </si>
  <si>
    <t>2-4-24</t>
  </si>
  <si>
    <t>2-4-25</t>
  </si>
  <si>
    <t>2-4-26</t>
  </si>
  <si>
    <t>2-4-27</t>
  </si>
  <si>
    <t>Подраздел 2.5. "Прочие основные средства-иное движимое имущество учреждения"</t>
  </si>
  <si>
    <t>2-5-1</t>
  </si>
  <si>
    <t>2-5-2</t>
  </si>
  <si>
    <t>2-5-3</t>
  </si>
  <si>
    <t>2-5-4</t>
  </si>
  <si>
    <t>2-5-5</t>
  </si>
  <si>
    <t>2-5-6</t>
  </si>
  <si>
    <t>2-5-7</t>
  </si>
  <si>
    <t>2-5-8</t>
  </si>
  <si>
    <t>050.6.0548</t>
  </si>
  <si>
    <t>Книга "Апшеронск -150 лет истории"</t>
  </si>
  <si>
    <t>1.108.56.0001</t>
  </si>
  <si>
    <t>Красная книга Краснодарского края</t>
  </si>
  <si>
    <t>Учебно-методические материалы (издания) по финансовой грамотности</t>
  </si>
  <si>
    <t>1.101.38.0001</t>
  </si>
  <si>
    <t>ВСЕГО                           РАЗДЕЛ 1.  "ДВИЖИМОЕ ИМУЩЕСТВО" составляет</t>
  </si>
  <si>
    <t>2-5-9</t>
  </si>
  <si>
    <t>2-5-10</t>
  </si>
  <si>
    <t>2-5-11</t>
  </si>
  <si>
    <t>Реестровый номер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</si>
  <si>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</si>
  <si>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</si>
  <si>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</si>
  <si>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</si>
  <si>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</si>
  <si>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муниципаль-ному образова-нию в устав-ном (складоч-ном) капитале, в процентах (для хозяйст-венных обществ и товариществ)</t>
  </si>
  <si>
    <t>3-1</t>
  </si>
  <si>
    <t>3-2</t>
  </si>
  <si>
    <t>3-3</t>
  </si>
  <si>
    <t>3-4</t>
  </si>
  <si>
    <t>Совет Новополянского сельского поселения Апшеронского района</t>
  </si>
  <si>
    <t>Краснодарский край, Апшеронский район, п.Новые Поляны, ул.Советская,1а</t>
  </si>
  <si>
    <t>1062325000100 от 16.01.2006</t>
  </si>
  <si>
    <t>1052314218076 от 30.11.2005</t>
  </si>
  <si>
    <t>1062325005258 от 25.12.2006</t>
  </si>
  <si>
    <t>1052314218087 от 30.11.2005</t>
  </si>
  <si>
    <t xml:space="preserve">      Раздел 3. МУНИЦИПАЛЬНЫЕ УНИТАРНЫЕ ПРЕДПРИЯТИЯ, МУНИЦИПАЛЬНЫЕ УЧРЕЖДЕНИЯ                                                                                                                                                                                   НОВОПОЛЯНСКОГО СЕЛЬСКОГО ПОСЕЛЕНИЯ АПШЕРОНСКОГО РАЙОНА                                                </t>
  </si>
  <si>
    <t>138 м</t>
  </si>
  <si>
    <t>Краснодарский край, Апшеронский район, ст Самурская</t>
  </si>
  <si>
    <t xml:space="preserve">Ограждение для кладбища </t>
  </si>
  <si>
    <t>Краснодарский край, Апшеронский район, п Новые Поляны  ул Комсомольская</t>
  </si>
  <si>
    <t xml:space="preserve">Краснодарский край, Апшеронский район, п. Новые Поляны, ул. Кирова </t>
  </si>
  <si>
    <t>Краснодарский край, Апшеронский район,ст.Самурская</t>
  </si>
  <si>
    <t xml:space="preserve">Песочница </t>
  </si>
  <si>
    <t>Краснодарский край, Апшеронский район,п. Новые Поляны, ул.Советская</t>
  </si>
  <si>
    <t>Подраздел 2.6. "Материальные запасы, составляющие казну"</t>
  </si>
  <si>
    <t>2-6-1</t>
  </si>
  <si>
    <t>2-6-2</t>
  </si>
  <si>
    <t>2-6-3</t>
  </si>
  <si>
    <t>2-6-4</t>
  </si>
  <si>
    <t>050.6.0291</t>
  </si>
  <si>
    <t>знак дорожный 1.34.1 ГОСТ Р-52290-2004,пленка 3М серия 3430"Инженерная" с полным комплектом креплений</t>
  </si>
  <si>
    <t>050.6.0292</t>
  </si>
  <si>
    <t>знак дорожный 1.34.2 ГОСТ Р-52290-2004,пленка 3М серия 3430"Инженерная" с полным комплектом креплений</t>
  </si>
  <si>
    <t>050.6.0288</t>
  </si>
  <si>
    <t>знак дорожный 8.13 ГОСТ Р-52290-2004,пленка 3М серия 3430"Инженерная" с полным комплектом креплений</t>
  </si>
  <si>
    <t>080.5.0004</t>
  </si>
  <si>
    <t>Решетка дверная</t>
  </si>
  <si>
    <t>Договор б/н от 23.08.2010 ООО "Эра"</t>
  </si>
  <si>
    <t>Акт приема-передачи от 17.12.2015 Управление имущественных отношений МО Апшеронский район</t>
  </si>
  <si>
    <t>Устав муниципального казенного учреждения "Сельский Дом культуры" Новополянского сельского поселения утвержден постановлением администрации Новополянского сельского поселения Апшеронского района от27.12.2010 № 213</t>
  </si>
  <si>
    <t>Устав муниципального казенного учреждения культуры "Новополянская поселенческая библиотека" утвержден постановлением администрации Новополянского сельского поселения Апшеронского района от10.02.2011 № 18</t>
  </si>
  <si>
    <t>2-1-115</t>
  </si>
  <si>
    <t>2-1-116</t>
  </si>
  <si>
    <t>2-1-117</t>
  </si>
  <si>
    <t>2-1-118</t>
  </si>
  <si>
    <t>2-1-119</t>
  </si>
  <si>
    <t>2-1-120</t>
  </si>
  <si>
    <t>2-1-121</t>
  </si>
  <si>
    <t>2-1-122</t>
  </si>
  <si>
    <t>2-1-123</t>
  </si>
  <si>
    <t>2-1-124</t>
  </si>
  <si>
    <t>2-1-125</t>
  </si>
  <si>
    <t>2-1-126</t>
  </si>
  <si>
    <t>2-1-127</t>
  </si>
  <si>
    <t>2-1-128</t>
  </si>
  <si>
    <t>2-1-129</t>
  </si>
  <si>
    <t>2-1-130</t>
  </si>
  <si>
    <t>2-1-131</t>
  </si>
  <si>
    <t>2-1-132</t>
  </si>
  <si>
    <t>2-1-133</t>
  </si>
  <si>
    <t>2-1-134</t>
  </si>
  <si>
    <t>2-1-135</t>
  </si>
  <si>
    <t>2-1-136</t>
  </si>
  <si>
    <t>2-1-137</t>
  </si>
  <si>
    <t>2-1-138</t>
  </si>
  <si>
    <t>2-1-139</t>
  </si>
  <si>
    <t>2-1-140</t>
  </si>
  <si>
    <t>2-1-141</t>
  </si>
  <si>
    <t>2-1-142</t>
  </si>
  <si>
    <t>2-1-143</t>
  </si>
  <si>
    <t>2-1-144</t>
  </si>
  <si>
    <t>2-1-145</t>
  </si>
  <si>
    <t>2-1-146</t>
  </si>
  <si>
    <t>2-1-147</t>
  </si>
  <si>
    <t>2-1-148</t>
  </si>
  <si>
    <t>2-1-149</t>
  </si>
  <si>
    <t>2-1-150</t>
  </si>
  <si>
    <t>2-1-151</t>
  </si>
  <si>
    <t>2-1-152</t>
  </si>
  <si>
    <t>2-1-153</t>
  </si>
  <si>
    <t>2-1-154</t>
  </si>
  <si>
    <t>1.108.52.0022</t>
  </si>
  <si>
    <t>1.108.52.0023</t>
  </si>
  <si>
    <t>1.108.52.0024</t>
  </si>
  <si>
    <t>1.108.52.0025</t>
  </si>
  <si>
    <t>1.108.52.0026</t>
  </si>
  <si>
    <t>1.108.52.0027</t>
  </si>
  <si>
    <t>1.108.52.0028</t>
  </si>
  <si>
    <t>1.108.52.0029</t>
  </si>
  <si>
    <t>1.108.52.0030</t>
  </si>
  <si>
    <t>1.108.52.0031</t>
  </si>
  <si>
    <t>1.108.52.0032</t>
  </si>
  <si>
    <t>1.108.52.0033</t>
  </si>
  <si>
    <t>1.108.52.0034</t>
  </si>
  <si>
    <t>1.108.52.0035</t>
  </si>
  <si>
    <t>1.108.52.0036</t>
  </si>
  <si>
    <t>1.108.52.0037</t>
  </si>
  <si>
    <t>1.108.52.0038</t>
  </si>
  <si>
    <t>1.108.52.0039</t>
  </si>
  <si>
    <t>1.108.52.0040</t>
  </si>
  <si>
    <t>1.108.52.0041</t>
  </si>
  <si>
    <t>1.108.52.0042</t>
  </si>
  <si>
    <t>1.108.52.0043</t>
  </si>
  <si>
    <t>1.108.52.0044</t>
  </si>
  <si>
    <t>1.108.52.0045</t>
  </si>
  <si>
    <t>1.108.52.0046</t>
  </si>
  <si>
    <t>1.108.52.0047</t>
  </si>
  <si>
    <t>1.108.52.0048</t>
  </si>
  <si>
    <t>1.108.52.0049</t>
  </si>
  <si>
    <t>1.108.52.0050</t>
  </si>
  <si>
    <t>1.108.52.0051</t>
  </si>
  <si>
    <t>1.108.52.0052</t>
  </si>
  <si>
    <t>1.108.52.0053</t>
  </si>
  <si>
    <t>1.108.52.0054</t>
  </si>
  <si>
    <t>1.108.52.0055</t>
  </si>
  <si>
    <t>1.108.52.0056</t>
  </si>
  <si>
    <t>1.108.52.0057</t>
  </si>
  <si>
    <t>1.108.52.0058</t>
  </si>
  <si>
    <t>1.108.52.0059</t>
  </si>
  <si>
    <t>1.108.52.0060</t>
  </si>
  <si>
    <t>1.108.52.0061</t>
  </si>
  <si>
    <t>Распоряжение администрации Новополянского сельского поселения Апшеронского района от 02.11.2020 № 61-р</t>
  </si>
  <si>
    <t>автомобильная дорога гравий 0,1 км  пер. Горный х.Горный Луч</t>
  </si>
  <si>
    <t>автомобильная дорога гравий 0,1 км  пер. Дорожный х.Горный Луч</t>
  </si>
  <si>
    <t>автомобильная дорога гравий 0,1 км  ул. Веселая х. Горный Луч</t>
  </si>
  <si>
    <t>автомобильная дорога гравий 0,1 км  ул. Далекая п. Новые Поляны</t>
  </si>
  <si>
    <t>автомобильная дорога гравий 0,1 км  ул. Короткая х. Горный Луч</t>
  </si>
  <si>
    <t>автомобильная дорога гравий 0,1 км  ул. Партизанская х. Горный Луч</t>
  </si>
  <si>
    <t>автомобильная дорога гравий 0,1 км  ул. Садовая х.Годовников</t>
  </si>
  <si>
    <t>автомобильная дорога гравий 0,1 км  ул. Северная п.Новые Поляны</t>
  </si>
  <si>
    <t>автомобильная дорога гравий 0,1 км  ул. Тихая ст. Самурская</t>
  </si>
  <si>
    <t>автомобильная дорога гравий 0,1 км  ул. Тупиковая х.Горный Луч</t>
  </si>
  <si>
    <t>автомобильная дорога гравий 0,1 км  ул.Комсомольская ст. Ширванская</t>
  </si>
  <si>
    <t>автомобильная дорога гравий 0,1 км пер. Апшеронский  п.Новые Поляны</t>
  </si>
  <si>
    <t>автомобильная дорога гравий 0,1 км пер. Строительный  п.Новые Поляны</t>
  </si>
  <si>
    <t>автомобильная дорога гравий 0,1 км пер. Тихий  п.Новые Поляны</t>
  </si>
  <si>
    <t>автомобильная дорога гравий 0,1 км ул. Котовского  п.Новые Поляны</t>
  </si>
  <si>
    <t>автомобильная дорога гравий 0,1 км ул.Мира  п.Новые Поляны</t>
  </si>
  <si>
    <t>автомобильная дорога гравий 0,2 км  103 пикет ст. Самурская</t>
  </si>
  <si>
    <t>автомобильная дорога гравий 0,2 км  ул. Пионерская ст. Ширванская</t>
  </si>
  <si>
    <t>автомобильная дорога гравий 0,2 км  ул. Подлесная х.Годовников</t>
  </si>
  <si>
    <t>автомобильная дорога гравий 0,2 км  ул. Пролетарская ст. Ширванская</t>
  </si>
  <si>
    <t>автомобильная дорога гравий 0,2 км  ул.Дачная ст. Ширванская</t>
  </si>
  <si>
    <t>автомобильная дорога гравий 0,2 км  ул.Клубная ст. Ширванская</t>
  </si>
  <si>
    <t>автомобильная дорога гравий 0,2 км  ул.Крестьянская ст. Ширванская</t>
  </si>
  <si>
    <t>автомобильная дорога гравий 0,2 км  ул.Майкопская ст. Ширванская</t>
  </si>
  <si>
    <t>автомобильная дорога гравий 0,2 км  ул.Набережная ст. Ширванская</t>
  </si>
  <si>
    <t>автомобильная дорога гравий 0,2 км ул. Апшеронская  п.Новые Поляны</t>
  </si>
  <si>
    <t>автомобильная дорога гравий 0,2 км ул. Садовая  п.Новые Поляны</t>
  </si>
  <si>
    <t>автомобильная дорога гравий 0,3 км  ул. Новая п.Новые Поляны</t>
  </si>
  <si>
    <t>автомобильная дорога гравий 0,3 км  ул. Озерная п.Новые Поляны</t>
  </si>
  <si>
    <t>автомобильная дорога гравий 0,3 км  ул. Приречная ст. Самурская</t>
  </si>
  <si>
    <t>автомобильная дорога гравий 0,3 км  ул. Фермерская п.Новые Поляны</t>
  </si>
  <si>
    <t>автомобильная дорога гравий 0,3 км  ул. Широкая п.Новые Поляны</t>
  </si>
  <si>
    <t>автомобильная дорога гравий 0,3 км ул.Железнодорожная  п.Новые Поляны</t>
  </si>
  <si>
    <t>автомобильная дорога гравий 0,3 км ул.Мостовая  п.Новые Поляны</t>
  </si>
  <si>
    <t>автомобильная дорога гравий 0,4 км  ул. Речная ст. Ширванская</t>
  </si>
  <si>
    <t>автомобильная дорога гравий 0,5 км  ул. Мира х.Годовников</t>
  </si>
  <si>
    <t>автомобильная дорога гравий 0,6 км  ул. Столбовая ст. Ширванская</t>
  </si>
  <si>
    <t>автомобильная дорога гравий 0,6 км  ул.Озерная ст. Ширванская</t>
  </si>
  <si>
    <t>Знаки дорожные со светоотражающей пленкой (5.19.1, 5.19.2)</t>
  </si>
  <si>
    <t>Знаки дорожные со светоотражающей пленкой (5.20)</t>
  </si>
  <si>
    <t>Муниципальный контракт № 92 от 20.08.2020 ИП Котляров Александр Николаевич</t>
  </si>
  <si>
    <t>2-2-82</t>
  </si>
  <si>
    <t>2-2-83</t>
  </si>
  <si>
    <t>1.101.34.0007</t>
  </si>
  <si>
    <t>1.101.34.0027</t>
  </si>
  <si>
    <t>Краснодарский край, Апшеронский район, п.Новые Поляны, ул.Советская,1</t>
  </si>
  <si>
    <t>Big Dipper LC002-H Светодиодный прожектор, белый 200Вт</t>
  </si>
  <si>
    <t>Муниципальный контракт б/н от 08.09.2020 ИП Гаркунов А.А.</t>
  </si>
  <si>
    <t>Контракт 175 от 26.10.2020 ИП Бурняшев Сергей Николаевич</t>
  </si>
  <si>
    <t>2-7-1</t>
  </si>
  <si>
    <t>1.101.32.0001</t>
  </si>
  <si>
    <t xml:space="preserve">Уличный туалет </t>
  </si>
  <si>
    <t>Приказ № 9 от 09.10.2020</t>
  </si>
  <si>
    <t>1-4-4</t>
  </si>
  <si>
    <t>1-4-5</t>
  </si>
  <si>
    <t>1.103.11.0001</t>
  </si>
  <si>
    <t>Земельный участок</t>
  </si>
  <si>
    <t>1.103.11.0002</t>
  </si>
  <si>
    <t>144 кв.м.</t>
  </si>
  <si>
    <t>16 108 кв.м.</t>
  </si>
  <si>
    <t xml:space="preserve"> 23:02:0804005:6448</t>
  </si>
  <si>
    <t xml:space="preserve"> 23:02:0804005:6447</t>
  </si>
  <si>
    <t>Распоряжение  "О предоставлении земельного участка в постоянное (бессрочное) пользование администрации Новополянского сельского округа" № 960 от 08.10.2003г.; Свидетельство о государственной регистрации права от 25.11.2014;         Решение о разделе земельного участка от 24.10.2019г</t>
  </si>
  <si>
    <t>исключена решением Совета Новополянского сельского поселения Апшеронского района от 23.12.2020 года № 52</t>
  </si>
  <si>
    <t>Ноутбук "LENOVO" 15,6</t>
  </si>
  <si>
    <t>1.101.36.0004</t>
  </si>
  <si>
    <t xml:space="preserve">Распоряжение от 21.12.2020 года № 70-р администрации Новополянского сельского поселения Апшеронского района о безвозмездной передаче </t>
  </si>
  <si>
    <t>1.101.36.0003</t>
  </si>
  <si>
    <t>1.101.36.0001</t>
  </si>
  <si>
    <t>Распоряжение администрации Новополянского сельского поселения  от 02.12.2019 года № 78-р</t>
  </si>
  <si>
    <t>Постановление администрации Новополянского сельского поселения  от 02.09.2019 года № 72</t>
  </si>
  <si>
    <t>Постановление администрации Новополянского сельского поселения  от 13.03.2020 года № 20</t>
  </si>
  <si>
    <t>ислючена решением Совета Новополянского сельского поселения Апшеронского района № 64 от 12.03.2021г</t>
  </si>
  <si>
    <t>1-1-057</t>
  </si>
  <si>
    <t>1.108.51.0014</t>
  </si>
  <si>
    <t>Памятное место, где осенью 1942 года фашистами были расстреляны партизаны отряда им. Щорса</t>
  </si>
  <si>
    <t>1-1-058</t>
  </si>
  <si>
    <t>1-1-059</t>
  </si>
  <si>
    <t>1.108.51.0007</t>
  </si>
  <si>
    <t>Гидрант пожарный п.Новые Поляны ул. Комсомольская</t>
  </si>
  <si>
    <t>1.108.51.0011</t>
  </si>
  <si>
    <t>Гидрант пожарный п.Новые Поляны ул. Школьная</t>
  </si>
  <si>
    <t>Краснодарский край, Апшеронский район,  п.Новые Поляны, ул. Комсомольская</t>
  </si>
  <si>
    <t>Краснодарский край, Апшеронский район,  п.Новые Поляны, ул. Школьная</t>
  </si>
  <si>
    <t>Муниципальный контракт 28 от 29.10.2021 ИП Кадзаев Б.Ф.</t>
  </si>
  <si>
    <t>Муниципальный контракт 29 от 29.10.2021 ИП Кадзаев Б.Ф.</t>
  </si>
  <si>
    <t>Братская могила 7 советских воинов  п. Новые Поляны, ул. Центр</t>
  </si>
  <si>
    <t>Краснодарский край, Апшеронский район,  п. Новые Поляны, ул. Советская 1 (около здания администрации)</t>
  </si>
  <si>
    <t>братская могила 26 советских воинов ст-ца Самурская, ул. Центр</t>
  </si>
  <si>
    <t>Краснодарский край, Апшеронский район,  ст-ца Самурская, ул. Ленина (Центральная площадь)</t>
  </si>
  <si>
    <t>братская могила советских воинов ст-ца Ширванская, ул. Центр</t>
  </si>
  <si>
    <t>Краснодарский край, Апшеронский район, ст-ца Ширванская, ул. Советская (центральная площадь)</t>
  </si>
  <si>
    <t>2-1-155</t>
  </si>
  <si>
    <t>2-1-156</t>
  </si>
  <si>
    <t>2-1-157</t>
  </si>
  <si>
    <t>1.108.52.0068</t>
  </si>
  <si>
    <t>Знак дорожный 1.17</t>
  </si>
  <si>
    <t>1.108.52.0067</t>
  </si>
  <si>
    <t>Знак дорожный 1.23 на желтом фоне (алмаз)</t>
  </si>
  <si>
    <t>1.108.52.0065</t>
  </si>
  <si>
    <t>Знак дорожный 2.4</t>
  </si>
  <si>
    <t>1.108.52.0066</t>
  </si>
  <si>
    <t>2-1-158</t>
  </si>
  <si>
    <t>Знак дорожный 3.24</t>
  </si>
  <si>
    <t>1.108.52.0069</t>
  </si>
  <si>
    <t>Знак дорожный 5.16</t>
  </si>
  <si>
    <t>1.108.52.0064</t>
  </si>
  <si>
    <t>2-1-159</t>
  </si>
  <si>
    <t>2-1-160</t>
  </si>
  <si>
    <t>Знак дорожный 5.20</t>
  </si>
  <si>
    <t>1.108.52.0072</t>
  </si>
  <si>
    <t>2-1-161</t>
  </si>
  <si>
    <t>2-1-162</t>
  </si>
  <si>
    <t>ВЛИ 0,22 кВ уличного освещения в п.Новые Поляны по ул. Молодежная, Мостовая, Тихая, Широкая, Профсоюзная</t>
  </si>
  <si>
    <t>2-1-163</t>
  </si>
  <si>
    <t>2-1-164</t>
  </si>
  <si>
    <t>1.108.52.0070</t>
  </si>
  <si>
    <t>ВЛИ 0,22 кВ уличного освещения в п.Новые Поляны по ул. Почтовая, пер.Родниковый и Рабочий</t>
  </si>
  <si>
    <t>1.108.52.0071</t>
  </si>
  <si>
    <t>ВЛИ 0,22 кВ уличного освещения в п.Новые Поляны по ул. Речная, Октябрьская,Пушкина</t>
  </si>
  <si>
    <t>1.108.52.0073</t>
  </si>
  <si>
    <t>ВЛИ 0,22 кВ уличного освещения в п.Новые Поляны по ул. Пушкина, Зеленая, часть Кирова</t>
  </si>
  <si>
    <t>2-1-165</t>
  </si>
  <si>
    <t>1.108.52.0074</t>
  </si>
  <si>
    <t>ВЛИ 0,22 кВ уличного освещения в п.Новые Поляны по ул.Новая, Совхозная, Профсоюзная</t>
  </si>
  <si>
    <t>2-1-166</t>
  </si>
  <si>
    <t>1.108.52.0063</t>
  </si>
  <si>
    <t>Информационный щит</t>
  </si>
  <si>
    <t>Муниципальный контракт №1 от 01.10.2021 ИП Манукалов Андрей Александрович</t>
  </si>
  <si>
    <t xml:space="preserve"> Муниципальный контракт №1 от 01.10.2021 Индивидуальный предприниматель Тенежьян Роза Арутюновна</t>
  </si>
  <si>
    <t>Муниципальный контракт №21 от 01.09.2021 ООО "Сармат"</t>
  </si>
  <si>
    <t xml:space="preserve"> Муниципальный контракт №48 от 06.09.2021 Индивидуальный предприниматель Смирнов Александр Васильевич</t>
  </si>
  <si>
    <t>Муниципальный контракт №171 от 08.09.2021 Индивидуальный предприниматель Глебский Александр Николаевич</t>
  </si>
  <si>
    <t>Муниципальный контракт №30 от 29.10.2021 ИП Кадзаев Борис Феликсович</t>
  </si>
  <si>
    <t xml:space="preserve"> Муниципальный контракт №18 от 18.10.2021 Общество с ограниченной ответственностью "Карат"</t>
  </si>
  <si>
    <t>Решение Совета МО Апшеронский район от 23.12.2021 № 93</t>
  </si>
  <si>
    <t>ислючена решением Совета Новополянского сельского поселения Апшеронского района № 93 от 23.12.2021г</t>
  </si>
  <si>
    <t>Закон КК № 1110-КЗ от 13.11.2006г , Акт приема-передачи от 01.12.2006г.           Договор № 35от 01.05.2011 г ООО "Афина" Решение Совета МО Апшеронский район от 23.12.2021 № 93</t>
  </si>
  <si>
    <t>Закон КК № 1110-КЗ от 13.11.2006г , Акт приема-передачи от 01.12.2006г.       Договор № 35от 01.05.2011 г ООО "Афина"Решение Совета МО Апшеронский район от 23.12.2021 № 93</t>
  </si>
  <si>
    <t>Закон КК № 1110-КЗ от 13.11.2006г , Акт приема-передачи от 01.12.2006г.         Договор б/н от 05.04.2010 ИП Алексанов Христофор Тенгизович Решение Совета МО Апшеронский район от 23.12.2021 № 93</t>
  </si>
  <si>
    <t>Краснодарский край, Апшеронский район, п. Ширванская Водокачка, ул. Рабочая (возле трассы)</t>
  </si>
  <si>
    <t>1-4-6</t>
  </si>
  <si>
    <t>1.103.11.0003</t>
  </si>
  <si>
    <t>Краснодарский край, Апшеронский район, п.Новые Поляны, ул.Советская,2</t>
  </si>
  <si>
    <t>Краснодарский край, Апшеронский район, ст. Самурская, ул.Ленина,б/н</t>
  </si>
  <si>
    <t>23:02:0804006:396</t>
  </si>
  <si>
    <t>20 000 кв.м.</t>
  </si>
  <si>
    <t>Постановление администрации муниципального образования Апшеронский район от 21.05.2021 № 361 "О предоставлении администрации Новополянского сельского поселения Апшеронского района в постоянное (бессрочное) пользование земельного участка, расположенного по адресу:Краснодарский край, Апшеронский район, станица Самурская, улица Ленина, б/н "</t>
  </si>
  <si>
    <t>2-2-84</t>
  </si>
  <si>
    <t>2-2-85</t>
  </si>
  <si>
    <t>2-2-86</t>
  </si>
  <si>
    <t>2-2-87</t>
  </si>
  <si>
    <t>2-2-88</t>
  </si>
  <si>
    <t>1.101.34.0028</t>
  </si>
  <si>
    <t>Рециркулятор бактерицидный для обеззараживания воздуха</t>
  </si>
  <si>
    <t>1.101.34.0030</t>
  </si>
  <si>
    <t>1.101.34.0038</t>
  </si>
  <si>
    <t>OPUS UHF-922HH-Вокальная радиосистема</t>
  </si>
  <si>
    <t>1.101.34.0039</t>
  </si>
  <si>
    <t xml:space="preserve">OPUS UHF-922HS- радиосистема головная </t>
  </si>
  <si>
    <t>1.101.34.0012</t>
  </si>
  <si>
    <t>Роторная косилка к мотоблоку</t>
  </si>
  <si>
    <t>2-2-89</t>
  </si>
  <si>
    <t>2-2-90</t>
  </si>
  <si>
    <t>1.101.34.0014</t>
  </si>
  <si>
    <t>МФУ Brother MFC-L2700DNR</t>
  </si>
  <si>
    <t>1.101.34.0040</t>
  </si>
  <si>
    <t>Сплит система Бирюса B-24SPR/B-24SPO</t>
  </si>
  <si>
    <t>Сумма амортизации по состоянию на 01.01.2022г.</t>
  </si>
  <si>
    <t>Остаточная стоимость по состоянию на 01.01.2022г.</t>
  </si>
  <si>
    <t>Сумма амортизации по состоянию на 01.01.2022</t>
  </si>
  <si>
    <t>Остаточная стоимость по состоянию на 01.01.2022</t>
  </si>
  <si>
    <t>Начисленная амортизация (износ) на 01.01.2022г., руб.</t>
  </si>
  <si>
    <t>Начисленная амортизация (износ) на 01.01.2022 г., руб.</t>
  </si>
  <si>
    <t>Среднесписочная численность работников (для муни-ципальных учреждений и муниципальных унитарных предприятий) на 01.01.2022г.</t>
  </si>
  <si>
    <t>Остаточная стоимость основных средств, непроизведенных активов, имущества казны (фондов) на 01.01.2022г.   тыс.руб.</t>
  </si>
  <si>
    <t>Балансовая стоимость основных средств, непроизведенных активов, имущества казны (фондов)  на 01.01.2022г.  тыс.руб.</t>
  </si>
  <si>
    <t>Муниципальный контракт №3 от 21.01.2021 ООО "Спорт Юг"</t>
  </si>
  <si>
    <t>Муниципальный контракт №19 от 07.04.2021 Индивидуальный предприниматель Мамои Максим Хосеевич</t>
  </si>
  <si>
    <t xml:space="preserve">Муниципальный контракт №1 от 17.08.2021 Индивидуальный предприниматель Павлов Евгений Александрович </t>
  </si>
  <si>
    <t>Муниципальный контракт №б/н от 25.08.2021 Индивидуальный предприниматель Гаркунов Александр Алексеевич</t>
  </si>
  <si>
    <t>Муниципальный контракт №56 от 24.09.2021 Индивидуальный предприниматель Калугин Виктор Александрович</t>
  </si>
  <si>
    <t>Муниципальный контракт №109 от 01.07.2021 Индивидуальный предприниматель Бурняшев Сергей Николаевич</t>
  </si>
  <si>
    <t>Устав Новополянского сельского поселения Апшеронского района утвержден Решением Совета Новополянского сельского поселения Апшеронского района от13.07.2021  № 76</t>
  </si>
  <si>
    <t>Подраздел 2.7. «Нежилые помещения (здания и сооружения)-иное движимое имущество учреждения»</t>
  </si>
  <si>
    <t>Приложение № 1 к решению Совета Новополянского сельского поселения Апшеронского района от 21.02.2022 г                    № _99_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</si>
</sst>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 wrapText="1"/>
    </xf>
    <xf numFmtId="1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46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4" fillId="0" borderId="3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7"/>
  <sheetViews>
    <sheetView view="pageBreakPreview" zoomScaleNormal="90" zoomScaleSheetLayoutView="100" workbookViewId="0" topLeftCell="G112">
      <selection activeCell="K114" sqref="K114:O119"/>
    </sheetView>
  </sheetViews>
  <sheetFormatPr defaultColWidth="9.00390625" defaultRowHeight="12.75"/>
  <cols>
    <col min="1" max="1" width="9.125" style="3" customWidth="1"/>
    <col min="2" max="2" width="9.125" style="71" customWidth="1"/>
    <col min="3" max="3" width="13.125" style="71" customWidth="1"/>
    <col min="4" max="4" width="19.125" style="35" customWidth="1"/>
    <col min="5" max="5" width="22.75390625" style="35" customWidth="1"/>
    <col min="6" max="6" width="18.875" style="35" customWidth="1"/>
    <col min="7" max="7" width="16.625" style="35" customWidth="1"/>
    <col min="8" max="8" width="13.00390625" style="35" customWidth="1"/>
    <col min="9" max="9" width="18.375" style="35" customWidth="1"/>
    <col min="10" max="11" width="12.75390625" style="35" customWidth="1"/>
    <col min="12" max="12" width="14.625" style="36" customWidth="1"/>
    <col min="13" max="13" width="12.375" style="35" customWidth="1"/>
    <col min="14" max="14" width="14.75390625" style="36" customWidth="1"/>
    <col min="15" max="15" width="17.375" style="36" customWidth="1"/>
    <col min="16" max="16" width="15.125" style="35" customWidth="1"/>
    <col min="17" max="16384" width="9.125" style="3" customWidth="1"/>
  </cols>
  <sheetData>
    <row r="2" spans="13:15" ht="58.5" customHeight="1">
      <c r="M2" s="184" t="s">
        <v>1410</v>
      </c>
      <c r="N2" s="184"/>
      <c r="O2" s="184"/>
    </row>
    <row r="3" spans="13:15" ht="12.75">
      <c r="M3" s="185"/>
      <c r="N3" s="185"/>
      <c r="O3" s="185"/>
    </row>
    <row r="4" spans="2:12" ht="30" customHeight="1">
      <c r="B4" s="161"/>
      <c r="D4" s="37"/>
      <c r="E4" s="37"/>
      <c r="F4" s="37"/>
      <c r="G4" s="37"/>
      <c r="H4" s="37"/>
      <c r="I4" s="37"/>
      <c r="J4" s="37"/>
      <c r="K4" s="37"/>
      <c r="L4" s="38"/>
    </row>
    <row r="5" spans="2:16" s="4" customFormat="1" ht="15.75">
      <c r="B5" s="72"/>
      <c r="C5" s="72"/>
      <c r="D5" s="187" t="s">
        <v>226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50"/>
    </row>
    <row r="6" spans="2:16" s="4" customFormat="1" ht="15.75">
      <c r="B6" s="72"/>
      <c r="C6" s="7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50"/>
    </row>
    <row r="7" spans="2:16" s="4" customFormat="1" ht="15.75">
      <c r="B7" s="72"/>
      <c r="C7" s="72"/>
      <c r="D7" s="187" t="s">
        <v>236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50"/>
    </row>
    <row r="8" spans="2:16" s="4" customFormat="1" ht="15.75">
      <c r="B8" s="72"/>
      <c r="C8" s="7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50"/>
    </row>
    <row r="9" spans="2:16" s="4" customFormat="1" ht="12.75">
      <c r="B9" s="72"/>
      <c r="C9" s="72"/>
      <c r="D9" s="197" t="s">
        <v>237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50"/>
    </row>
    <row r="10" spans="2:16" s="4" customFormat="1" ht="15.75"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8"/>
      <c r="M10" s="37"/>
      <c r="N10" s="38"/>
      <c r="O10" s="38"/>
      <c r="P10" s="50"/>
    </row>
    <row r="11" spans="2:16" s="4" customFormat="1" ht="150" customHeight="1">
      <c r="B11" s="12" t="s">
        <v>227</v>
      </c>
      <c r="C11" s="12" t="s">
        <v>0</v>
      </c>
      <c r="D11" s="1" t="s">
        <v>228</v>
      </c>
      <c r="E11" s="1" t="s">
        <v>229</v>
      </c>
      <c r="F11" s="73" t="s">
        <v>230</v>
      </c>
      <c r="G11" s="1" t="s">
        <v>231</v>
      </c>
      <c r="H11" s="1" t="s">
        <v>232</v>
      </c>
      <c r="I11" s="1" t="s">
        <v>233</v>
      </c>
      <c r="J11" s="1" t="s">
        <v>425</v>
      </c>
      <c r="K11" s="1" t="s">
        <v>645</v>
      </c>
      <c r="L11" s="14" t="s">
        <v>234</v>
      </c>
      <c r="M11" s="73" t="s">
        <v>235</v>
      </c>
      <c r="N11" s="14" t="s">
        <v>1397</v>
      </c>
      <c r="O11" s="18" t="s">
        <v>1394</v>
      </c>
      <c r="P11" s="1" t="s">
        <v>643</v>
      </c>
    </row>
    <row r="12" spans="2:16" s="4" customFormat="1" ht="30.75" customHeight="1">
      <c r="B12" s="12" t="s">
        <v>379</v>
      </c>
      <c r="C12" s="12" t="s">
        <v>380</v>
      </c>
      <c r="D12" s="12" t="s">
        <v>381</v>
      </c>
      <c r="E12" s="12" t="s">
        <v>382</v>
      </c>
      <c r="F12" s="12" t="s">
        <v>383</v>
      </c>
      <c r="G12" s="12" t="s">
        <v>384</v>
      </c>
      <c r="H12" s="12" t="s">
        <v>385</v>
      </c>
      <c r="I12" s="12" t="s">
        <v>386</v>
      </c>
      <c r="J12" s="12" t="s">
        <v>387</v>
      </c>
      <c r="K12" s="12"/>
      <c r="L12" s="12" t="s">
        <v>388</v>
      </c>
      <c r="M12" s="12" t="s">
        <v>389</v>
      </c>
      <c r="N12" s="12" t="s">
        <v>390</v>
      </c>
      <c r="O12" s="12" t="s">
        <v>391</v>
      </c>
      <c r="P12" s="12" t="s">
        <v>644</v>
      </c>
    </row>
    <row r="13" spans="2:16" s="4" customFormat="1" ht="88.5" customHeight="1">
      <c r="B13" s="74" t="s">
        <v>238</v>
      </c>
      <c r="C13" s="74" t="s">
        <v>313</v>
      </c>
      <c r="D13" s="1" t="s">
        <v>298</v>
      </c>
      <c r="E13" s="75" t="s">
        <v>688</v>
      </c>
      <c r="F13" s="5" t="s">
        <v>301</v>
      </c>
      <c r="G13" s="8" t="s">
        <v>293</v>
      </c>
      <c r="H13" s="76" t="s">
        <v>294</v>
      </c>
      <c r="I13" s="8" t="s">
        <v>405</v>
      </c>
      <c r="J13" s="6">
        <v>38727</v>
      </c>
      <c r="K13" s="6" t="s">
        <v>647</v>
      </c>
      <c r="L13" s="14">
        <v>1067294.88</v>
      </c>
      <c r="M13" s="1">
        <v>1</v>
      </c>
      <c r="N13" s="14">
        <v>495155.51</v>
      </c>
      <c r="O13" s="14">
        <f>L13-N13</f>
        <v>572139.3699999999</v>
      </c>
      <c r="P13" s="45" t="s">
        <v>293</v>
      </c>
    </row>
    <row r="14" spans="2:16" s="4" customFormat="1" ht="88.5" customHeight="1">
      <c r="B14" s="74" t="s">
        <v>239</v>
      </c>
      <c r="C14" s="74" t="s">
        <v>4</v>
      </c>
      <c r="D14" s="1" t="s">
        <v>299</v>
      </c>
      <c r="E14" s="75" t="s">
        <v>689</v>
      </c>
      <c r="F14" s="5" t="s">
        <v>301</v>
      </c>
      <c r="G14" s="8" t="s">
        <v>293</v>
      </c>
      <c r="H14" s="8" t="s">
        <v>295</v>
      </c>
      <c r="I14" s="8" t="s">
        <v>405</v>
      </c>
      <c r="J14" s="6">
        <v>38727</v>
      </c>
      <c r="K14" s="6" t="s">
        <v>647</v>
      </c>
      <c r="L14" s="14">
        <v>1</v>
      </c>
      <c r="M14" s="1">
        <v>1</v>
      </c>
      <c r="N14" s="14">
        <v>0</v>
      </c>
      <c r="O14" s="77">
        <f>L14-N14</f>
        <v>1</v>
      </c>
      <c r="P14" s="45" t="s">
        <v>293</v>
      </c>
    </row>
    <row r="15" spans="2:16" s="4" customFormat="1" ht="88.5" customHeight="1">
      <c r="B15" s="74" t="s">
        <v>240</v>
      </c>
      <c r="C15" s="78" t="s">
        <v>33</v>
      </c>
      <c r="D15" s="79" t="s">
        <v>300</v>
      </c>
      <c r="E15" s="75" t="s">
        <v>690</v>
      </c>
      <c r="F15" s="5" t="s">
        <v>301</v>
      </c>
      <c r="G15" s="8" t="s">
        <v>293</v>
      </c>
      <c r="H15" s="8" t="s">
        <v>296</v>
      </c>
      <c r="I15" s="8" t="s">
        <v>405</v>
      </c>
      <c r="J15" s="6">
        <v>38727</v>
      </c>
      <c r="K15" s="6" t="s">
        <v>647</v>
      </c>
      <c r="L15" s="14">
        <v>1</v>
      </c>
      <c r="M15" s="1">
        <v>1</v>
      </c>
      <c r="N15" s="11">
        <v>0</v>
      </c>
      <c r="O15" s="77">
        <f>L15-N15</f>
        <v>1</v>
      </c>
      <c r="P15" s="45" t="s">
        <v>293</v>
      </c>
    </row>
    <row r="16" spans="2:16" s="4" customFormat="1" ht="88.5" customHeight="1">
      <c r="B16" s="74" t="s">
        <v>241</v>
      </c>
      <c r="C16" s="78" t="s">
        <v>34</v>
      </c>
      <c r="D16" s="79" t="s">
        <v>300</v>
      </c>
      <c r="E16" s="75" t="s">
        <v>691</v>
      </c>
      <c r="F16" s="5" t="s">
        <v>301</v>
      </c>
      <c r="G16" s="8" t="s">
        <v>293</v>
      </c>
      <c r="H16" s="8" t="s">
        <v>297</v>
      </c>
      <c r="I16" s="8" t="s">
        <v>405</v>
      </c>
      <c r="J16" s="6">
        <v>38727</v>
      </c>
      <c r="K16" s="6" t="s">
        <v>647</v>
      </c>
      <c r="L16" s="14">
        <v>1</v>
      </c>
      <c r="M16" s="1">
        <v>1</v>
      </c>
      <c r="N16" s="11">
        <v>0</v>
      </c>
      <c r="O16" s="77">
        <f aca="true" t="shared" si="0" ref="O16:O41">L16-N16</f>
        <v>1</v>
      </c>
      <c r="P16" s="45" t="s">
        <v>293</v>
      </c>
    </row>
    <row r="17" spans="2:16" s="179" customFormat="1" ht="141" customHeight="1">
      <c r="B17" s="168" t="s">
        <v>242</v>
      </c>
      <c r="C17" s="169" t="s">
        <v>35</v>
      </c>
      <c r="D17" s="170" t="s">
        <v>1311</v>
      </c>
      <c r="E17" s="171" t="s">
        <v>1312</v>
      </c>
      <c r="F17" s="172" t="s">
        <v>301</v>
      </c>
      <c r="G17" s="166" t="s">
        <v>293</v>
      </c>
      <c r="H17" s="166">
        <v>1</v>
      </c>
      <c r="I17" s="166" t="s">
        <v>1362</v>
      </c>
      <c r="J17" s="173">
        <v>38727</v>
      </c>
      <c r="K17" s="173" t="s">
        <v>647</v>
      </c>
      <c r="L17" s="174">
        <v>20501</v>
      </c>
      <c r="M17" s="175">
        <v>1</v>
      </c>
      <c r="N17" s="176">
        <v>20500</v>
      </c>
      <c r="O17" s="177">
        <f t="shared" si="0"/>
        <v>1</v>
      </c>
      <c r="P17" s="178" t="s">
        <v>293</v>
      </c>
    </row>
    <row r="18" spans="2:16" s="179" customFormat="1" ht="137.25" customHeight="1">
      <c r="B18" s="168" t="s">
        <v>243</v>
      </c>
      <c r="C18" s="169" t="s">
        <v>36</v>
      </c>
      <c r="D18" s="170" t="s">
        <v>1313</v>
      </c>
      <c r="E18" s="171" t="s">
        <v>1314</v>
      </c>
      <c r="F18" s="172" t="s">
        <v>301</v>
      </c>
      <c r="G18" s="166" t="s">
        <v>293</v>
      </c>
      <c r="H18" s="166">
        <v>1</v>
      </c>
      <c r="I18" s="166" t="s">
        <v>1363</v>
      </c>
      <c r="J18" s="173">
        <v>38727</v>
      </c>
      <c r="K18" s="173" t="s">
        <v>647</v>
      </c>
      <c r="L18" s="174">
        <v>23501</v>
      </c>
      <c r="M18" s="175">
        <v>1</v>
      </c>
      <c r="N18" s="176">
        <v>23500</v>
      </c>
      <c r="O18" s="177">
        <f t="shared" si="0"/>
        <v>1</v>
      </c>
      <c r="P18" s="178" t="s">
        <v>293</v>
      </c>
    </row>
    <row r="19" spans="2:16" s="179" customFormat="1" ht="156.75" customHeight="1">
      <c r="B19" s="168" t="s">
        <v>244</v>
      </c>
      <c r="C19" s="169" t="s">
        <v>37</v>
      </c>
      <c r="D19" s="170" t="s">
        <v>1315</v>
      </c>
      <c r="E19" s="171" t="s">
        <v>1316</v>
      </c>
      <c r="F19" s="172" t="s">
        <v>301</v>
      </c>
      <c r="G19" s="166" t="s">
        <v>293</v>
      </c>
      <c r="H19" s="166">
        <v>1</v>
      </c>
      <c r="I19" s="166" t="s">
        <v>1364</v>
      </c>
      <c r="J19" s="173">
        <v>38727</v>
      </c>
      <c r="K19" s="173" t="s">
        <v>647</v>
      </c>
      <c r="L19" s="174">
        <v>98001</v>
      </c>
      <c r="M19" s="175">
        <v>1</v>
      </c>
      <c r="N19" s="176">
        <v>18510.96</v>
      </c>
      <c r="O19" s="177">
        <f t="shared" si="0"/>
        <v>79490.04000000001</v>
      </c>
      <c r="P19" s="178" t="s">
        <v>293</v>
      </c>
    </row>
    <row r="20" spans="2:16" s="4" customFormat="1" ht="88.5" customHeight="1">
      <c r="B20" s="74" t="s">
        <v>245</v>
      </c>
      <c r="C20" s="78" t="s">
        <v>63</v>
      </c>
      <c r="D20" s="79" t="s">
        <v>303</v>
      </c>
      <c r="E20" s="75" t="s">
        <v>692</v>
      </c>
      <c r="F20" s="5" t="s">
        <v>301</v>
      </c>
      <c r="G20" s="8" t="s">
        <v>293</v>
      </c>
      <c r="H20" s="8">
        <v>1</v>
      </c>
      <c r="I20" s="8" t="s">
        <v>302</v>
      </c>
      <c r="J20" s="6">
        <v>41177</v>
      </c>
      <c r="K20" s="6" t="s">
        <v>647</v>
      </c>
      <c r="L20" s="11">
        <v>98671</v>
      </c>
      <c r="M20" s="1">
        <v>1</v>
      </c>
      <c r="N20" s="11">
        <v>0</v>
      </c>
      <c r="O20" s="77">
        <f t="shared" si="0"/>
        <v>98671</v>
      </c>
      <c r="P20" s="45" t="s">
        <v>293</v>
      </c>
    </row>
    <row r="21" spans="2:16" s="4" customFormat="1" ht="88.5" customHeight="1">
      <c r="B21" s="74" t="s">
        <v>246</v>
      </c>
      <c r="C21" s="78" t="s">
        <v>38</v>
      </c>
      <c r="D21" s="79" t="s">
        <v>304</v>
      </c>
      <c r="E21" s="75" t="s">
        <v>693</v>
      </c>
      <c r="F21" s="5" t="s">
        <v>301</v>
      </c>
      <c r="G21" s="8" t="s">
        <v>293</v>
      </c>
      <c r="H21" s="8">
        <v>1</v>
      </c>
      <c r="I21" s="8" t="s">
        <v>305</v>
      </c>
      <c r="J21" s="6">
        <v>41165</v>
      </c>
      <c r="K21" s="6" t="s">
        <v>647</v>
      </c>
      <c r="L21" s="11">
        <v>629076.99</v>
      </c>
      <c r="M21" s="1">
        <v>1</v>
      </c>
      <c r="N21" s="11">
        <v>0</v>
      </c>
      <c r="O21" s="77">
        <f t="shared" si="0"/>
        <v>629076.99</v>
      </c>
      <c r="P21" s="45" t="s">
        <v>293</v>
      </c>
    </row>
    <row r="22" spans="2:16" s="4" customFormat="1" ht="88.5" customHeight="1">
      <c r="B22" s="74" t="s">
        <v>247</v>
      </c>
      <c r="C22" s="78" t="s">
        <v>314</v>
      </c>
      <c r="D22" s="79" t="s">
        <v>308</v>
      </c>
      <c r="E22" s="75" t="s">
        <v>694</v>
      </c>
      <c r="F22" s="5" t="s">
        <v>301</v>
      </c>
      <c r="G22" s="8" t="s">
        <v>293</v>
      </c>
      <c r="H22" s="8" t="s">
        <v>306</v>
      </c>
      <c r="I22" s="8" t="s">
        <v>405</v>
      </c>
      <c r="J22" s="6">
        <v>38727</v>
      </c>
      <c r="K22" s="6" t="s">
        <v>647</v>
      </c>
      <c r="L22" s="11">
        <v>4111921.26</v>
      </c>
      <c r="M22" s="1">
        <v>1</v>
      </c>
      <c r="N22" s="11">
        <v>1529289.6</v>
      </c>
      <c r="O22" s="77">
        <f t="shared" si="0"/>
        <v>2582631.6599999997</v>
      </c>
      <c r="P22" s="45" t="s">
        <v>293</v>
      </c>
    </row>
    <row r="23" spans="2:16" s="4" customFormat="1" ht="88.5" customHeight="1">
      <c r="B23" s="74" t="s">
        <v>248</v>
      </c>
      <c r="C23" s="78" t="s">
        <v>315</v>
      </c>
      <c r="D23" s="79" t="s">
        <v>307</v>
      </c>
      <c r="E23" s="75" t="s">
        <v>695</v>
      </c>
      <c r="F23" s="5" t="s">
        <v>301</v>
      </c>
      <c r="G23" s="8" t="s">
        <v>293</v>
      </c>
      <c r="H23" s="8" t="s">
        <v>309</v>
      </c>
      <c r="I23" s="8" t="s">
        <v>405</v>
      </c>
      <c r="J23" s="6">
        <v>38727</v>
      </c>
      <c r="K23" s="6" t="s">
        <v>647</v>
      </c>
      <c r="L23" s="11">
        <v>3322527.66</v>
      </c>
      <c r="M23" s="1">
        <v>1</v>
      </c>
      <c r="N23" s="11">
        <v>1420129.86</v>
      </c>
      <c r="O23" s="77">
        <f t="shared" si="0"/>
        <v>1902397.8</v>
      </c>
      <c r="P23" s="45" t="s">
        <v>293</v>
      </c>
    </row>
    <row r="24" spans="2:16" s="4" customFormat="1" ht="126.75" customHeight="1">
      <c r="B24" s="74" t="s">
        <v>249</v>
      </c>
      <c r="C24" s="78" t="s">
        <v>39</v>
      </c>
      <c r="D24" s="79" t="s">
        <v>310</v>
      </c>
      <c r="E24" s="75" t="s">
        <v>696</v>
      </c>
      <c r="F24" s="5" t="s">
        <v>301</v>
      </c>
      <c r="G24" s="8" t="s">
        <v>293</v>
      </c>
      <c r="H24" s="8" t="s">
        <v>318</v>
      </c>
      <c r="I24" s="8" t="s">
        <v>319</v>
      </c>
      <c r="J24" s="6">
        <v>40430</v>
      </c>
      <c r="K24" s="6" t="s">
        <v>647</v>
      </c>
      <c r="L24" s="11">
        <v>39837</v>
      </c>
      <c r="M24" s="1">
        <v>1</v>
      </c>
      <c r="N24" s="11">
        <v>39837</v>
      </c>
      <c r="O24" s="77">
        <f t="shared" si="0"/>
        <v>0</v>
      </c>
      <c r="P24" s="45" t="s">
        <v>293</v>
      </c>
    </row>
    <row r="25" spans="2:16" s="4" customFormat="1" ht="111.75" customHeight="1">
      <c r="B25" s="74" t="s">
        <v>250</v>
      </c>
      <c r="C25" s="78" t="s">
        <v>326</v>
      </c>
      <c r="D25" s="79" t="s">
        <v>45</v>
      </c>
      <c r="E25" s="75" t="s">
        <v>697</v>
      </c>
      <c r="F25" s="5" t="s">
        <v>301</v>
      </c>
      <c r="G25" s="8" t="s">
        <v>293</v>
      </c>
      <c r="H25" s="8">
        <v>1</v>
      </c>
      <c r="I25" s="8" t="s">
        <v>327</v>
      </c>
      <c r="J25" s="6">
        <v>38727</v>
      </c>
      <c r="K25" s="6" t="s">
        <v>647</v>
      </c>
      <c r="L25" s="11">
        <v>4375469.34</v>
      </c>
      <c r="M25" s="1">
        <v>1</v>
      </c>
      <c r="N25" s="11">
        <v>3963870.31</v>
      </c>
      <c r="O25" s="77">
        <f t="shared" si="0"/>
        <v>411599.0299999998</v>
      </c>
      <c r="P25" s="45" t="s">
        <v>293</v>
      </c>
    </row>
    <row r="26" spans="2:16" s="4" customFormat="1" ht="88.5" customHeight="1">
      <c r="B26" s="74" t="s">
        <v>251</v>
      </c>
      <c r="C26" s="78" t="s">
        <v>316</v>
      </c>
      <c r="D26" s="79" t="s">
        <v>317</v>
      </c>
      <c r="E26" s="75" t="s">
        <v>698</v>
      </c>
      <c r="F26" s="5" t="s">
        <v>301</v>
      </c>
      <c r="G26" s="8" t="s">
        <v>293</v>
      </c>
      <c r="H26" s="8">
        <v>1</v>
      </c>
      <c r="I26" s="8" t="s">
        <v>405</v>
      </c>
      <c r="J26" s="6">
        <v>38727</v>
      </c>
      <c r="K26" s="6" t="s">
        <v>647</v>
      </c>
      <c r="L26" s="11">
        <v>62256.6</v>
      </c>
      <c r="M26" s="1">
        <v>1</v>
      </c>
      <c r="N26" s="11">
        <v>58423.55</v>
      </c>
      <c r="O26" s="77">
        <f t="shared" si="0"/>
        <v>3833.0499999999956</v>
      </c>
      <c r="P26" s="45" t="s">
        <v>293</v>
      </c>
    </row>
    <row r="27" spans="2:16" s="4" customFormat="1" ht="88.5" customHeight="1">
      <c r="B27" s="74" t="s">
        <v>252</v>
      </c>
      <c r="C27" s="78" t="s">
        <v>46</v>
      </c>
      <c r="D27" s="79" t="s">
        <v>312</v>
      </c>
      <c r="E27" s="75" t="s">
        <v>699</v>
      </c>
      <c r="F27" s="5" t="s">
        <v>301</v>
      </c>
      <c r="G27" s="8" t="s">
        <v>293</v>
      </c>
      <c r="H27" s="8" t="s">
        <v>311</v>
      </c>
      <c r="I27" s="8" t="s">
        <v>405</v>
      </c>
      <c r="J27" s="6">
        <v>38727</v>
      </c>
      <c r="K27" s="6" t="s">
        <v>647</v>
      </c>
      <c r="L27" s="11">
        <v>1</v>
      </c>
      <c r="M27" s="1">
        <v>1</v>
      </c>
      <c r="N27" s="11">
        <v>0</v>
      </c>
      <c r="O27" s="77">
        <f t="shared" si="0"/>
        <v>1</v>
      </c>
      <c r="P27" s="45" t="s">
        <v>293</v>
      </c>
    </row>
    <row r="28" spans="2:16" s="4" customFormat="1" ht="118.5" customHeight="1">
      <c r="B28" s="74" t="s">
        <v>253</v>
      </c>
      <c r="C28" s="78" t="s">
        <v>48</v>
      </c>
      <c r="D28" s="79" t="s">
        <v>47</v>
      </c>
      <c r="E28" s="75" t="s">
        <v>700</v>
      </c>
      <c r="F28" s="5" t="s">
        <v>301</v>
      </c>
      <c r="G28" s="8" t="s">
        <v>293</v>
      </c>
      <c r="H28" s="8" t="s">
        <v>349</v>
      </c>
      <c r="I28" s="8" t="s">
        <v>320</v>
      </c>
      <c r="J28" s="6">
        <v>40430</v>
      </c>
      <c r="K28" s="6" t="s">
        <v>647</v>
      </c>
      <c r="L28" s="11">
        <v>492000</v>
      </c>
      <c r="M28" s="1">
        <v>1</v>
      </c>
      <c r="N28" s="11">
        <v>86100.05</v>
      </c>
      <c r="O28" s="77">
        <f t="shared" si="0"/>
        <v>405899.95</v>
      </c>
      <c r="P28" s="45" t="s">
        <v>293</v>
      </c>
    </row>
    <row r="29" spans="2:16" s="4" customFormat="1" ht="88.5" customHeight="1">
      <c r="B29" s="74" t="s">
        <v>254</v>
      </c>
      <c r="C29" s="78" t="s">
        <v>325</v>
      </c>
      <c r="D29" s="79" t="s">
        <v>49</v>
      </c>
      <c r="E29" s="75" t="s">
        <v>97</v>
      </c>
      <c r="F29" s="5" t="s">
        <v>301</v>
      </c>
      <c r="G29" s="8" t="s">
        <v>293</v>
      </c>
      <c r="H29" s="8">
        <v>1</v>
      </c>
      <c r="I29" s="8"/>
      <c r="J29" s="6">
        <v>39051</v>
      </c>
      <c r="K29" s="6" t="s">
        <v>647</v>
      </c>
      <c r="L29" s="11">
        <v>166303.51</v>
      </c>
      <c r="M29" s="1">
        <v>1</v>
      </c>
      <c r="N29" s="11">
        <v>12476.45</v>
      </c>
      <c r="O29" s="77">
        <f t="shared" si="0"/>
        <v>153827.06</v>
      </c>
      <c r="P29" s="45" t="s">
        <v>293</v>
      </c>
    </row>
    <row r="30" spans="2:16" s="4" customFormat="1" ht="121.5" customHeight="1">
      <c r="B30" s="74" t="s">
        <v>255</v>
      </c>
      <c r="C30" s="78" t="s">
        <v>50</v>
      </c>
      <c r="D30" s="79" t="s">
        <v>321</v>
      </c>
      <c r="E30" s="75" t="s">
        <v>701</v>
      </c>
      <c r="F30" s="5" t="s">
        <v>301</v>
      </c>
      <c r="G30" s="8" t="s">
        <v>293</v>
      </c>
      <c r="H30" s="8" t="s">
        <v>348</v>
      </c>
      <c r="I30" s="8" t="s">
        <v>322</v>
      </c>
      <c r="J30" s="6">
        <v>40430</v>
      </c>
      <c r="K30" s="6" t="s">
        <v>647</v>
      </c>
      <c r="L30" s="11">
        <v>492000</v>
      </c>
      <c r="M30" s="1">
        <v>1</v>
      </c>
      <c r="N30" s="11">
        <v>86100.04</v>
      </c>
      <c r="O30" s="77">
        <f t="shared" si="0"/>
        <v>405899.96</v>
      </c>
      <c r="P30" s="45" t="s">
        <v>293</v>
      </c>
    </row>
    <row r="31" spans="2:16" s="4" customFormat="1" ht="100.5" customHeight="1">
      <c r="B31" s="74" t="s">
        <v>256</v>
      </c>
      <c r="C31" s="78" t="s">
        <v>51</v>
      </c>
      <c r="D31" s="79" t="s">
        <v>323</v>
      </c>
      <c r="E31" s="75" t="s">
        <v>702</v>
      </c>
      <c r="F31" s="5" t="s">
        <v>301</v>
      </c>
      <c r="G31" s="8" t="s">
        <v>293</v>
      </c>
      <c r="H31" s="8" t="s">
        <v>1119</v>
      </c>
      <c r="I31" s="8" t="s">
        <v>328</v>
      </c>
      <c r="J31" s="6">
        <v>40807</v>
      </c>
      <c r="K31" s="6" t="s">
        <v>647</v>
      </c>
      <c r="L31" s="11">
        <v>97200</v>
      </c>
      <c r="M31" s="1">
        <v>1</v>
      </c>
      <c r="N31" s="11">
        <v>0</v>
      </c>
      <c r="O31" s="77">
        <f t="shared" si="0"/>
        <v>97200</v>
      </c>
      <c r="P31" s="45" t="s">
        <v>293</v>
      </c>
    </row>
    <row r="32" spans="2:16" s="4" customFormat="1" ht="120.75" customHeight="1">
      <c r="B32" s="74" t="s">
        <v>257</v>
      </c>
      <c r="C32" s="78" t="s">
        <v>52</v>
      </c>
      <c r="D32" s="79" t="s">
        <v>323</v>
      </c>
      <c r="E32" s="75" t="s">
        <v>700</v>
      </c>
      <c r="F32" s="5" t="s">
        <v>301</v>
      </c>
      <c r="G32" s="8" t="s">
        <v>293</v>
      </c>
      <c r="H32" s="8">
        <v>1</v>
      </c>
      <c r="I32" s="8" t="s">
        <v>324</v>
      </c>
      <c r="J32" s="6">
        <v>40430</v>
      </c>
      <c r="K32" s="6" t="s">
        <v>647</v>
      </c>
      <c r="L32" s="11">
        <v>427299.15</v>
      </c>
      <c r="M32" s="1">
        <v>1</v>
      </c>
      <c r="N32" s="11">
        <v>0</v>
      </c>
      <c r="O32" s="77">
        <f t="shared" si="0"/>
        <v>427299.15</v>
      </c>
      <c r="P32" s="45" t="s">
        <v>293</v>
      </c>
    </row>
    <row r="33" spans="2:16" s="4" customFormat="1" ht="113.25" customHeight="1">
      <c r="B33" s="74" t="s">
        <v>258</v>
      </c>
      <c r="C33" s="78" t="s">
        <v>53</v>
      </c>
      <c r="D33" s="79" t="s">
        <v>366</v>
      </c>
      <c r="E33" s="75" t="s">
        <v>703</v>
      </c>
      <c r="F33" s="5" t="s">
        <v>301</v>
      </c>
      <c r="G33" s="8" t="s">
        <v>293</v>
      </c>
      <c r="H33" s="8">
        <v>1</v>
      </c>
      <c r="I33" s="8" t="s">
        <v>329</v>
      </c>
      <c r="J33" s="6">
        <v>39729</v>
      </c>
      <c r="K33" s="6" t="s">
        <v>647</v>
      </c>
      <c r="L33" s="11">
        <v>293823</v>
      </c>
      <c r="M33" s="1">
        <v>1</v>
      </c>
      <c r="N33" s="11">
        <v>1632.36</v>
      </c>
      <c r="O33" s="77">
        <f t="shared" si="0"/>
        <v>292190.64</v>
      </c>
      <c r="P33" s="45" t="s">
        <v>293</v>
      </c>
    </row>
    <row r="34" spans="2:16" s="4" customFormat="1" ht="105" customHeight="1">
      <c r="B34" s="74" t="s">
        <v>259</v>
      </c>
      <c r="C34" s="78" t="s">
        <v>330</v>
      </c>
      <c r="D34" s="79" t="s">
        <v>54</v>
      </c>
      <c r="E34" s="75" t="s">
        <v>97</v>
      </c>
      <c r="F34" s="5" t="s">
        <v>301</v>
      </c>
      <c r="G34" s="8" t="s">
        <v>293</v>
      </c>
      <c r="H34" s="8">
        <v>1</v>
      </c>
      <c r="I34" s="8" t="s">
        <v>331</v>
      </c>
      <c r="J34" s="6">
        <v>38727</v>
      </c>
      <c r="K34" s="6" t="s">
        <v>647</v>
      </c>
      <c r="L34" s="11">
        <v>201883</v>
      </c>
      <c r="M34" s="1">
        <v>1</v>
      </c>
      <c r="N34" s="11">
        <v>201883</v>
      </c>
      <c r="O34" s="77">
        <f t="shared" si="0"/>
        <v>0</v>
      </c>
      <c r="P34" s="45" t="s">
        <v>293</v>
      </c>
    </row>
    <row r="35" spans="2:16" s="4" customFormat="1" ht="177" customHeight="1">
      <c r="B35" s="74" t="s">
        <v>260</v>
      </c>
      <c r="C35" s="78" t="s">
        <v>55</v>
      </c>
      <c r="D35" s="79" t="s">
        <v>332</v>
      </c>
      <c r="E35" s="75" t="s">
        <v>704</v>
      </c>
      <c r="F35" s="5" t="s">
        <v>301</v>
      </c>
      <c r="G35" s="8" t="s">
        <v>293</v>
      </c>
      <c r="H35" s="8">
        <v>1</v>
      </c>
      <c r="I35" s="8" t="s">
        <v>333</v>
      </c>
      <c r="J35" s="6">
        <v>40982</v>
      </c>
      <c r="K35" s="6" t="s">
        <v>647</v>
      </c>
      <c r="L35" s="11">
        <v>45855.72</v>
      </c>
      <c r="M35" s="1">
        <v>1</v>
      </c>
      <c r="N35" s="11">
        <v>45855.72</v>
      </c>
      <c r="O35" s="77">
        <f t="shared" si="0"/>
        <v>0</v>
      </c>
      <c r="P35" s="45" t="s">
        <v>293</v>
      </c>
    </row>
    <row r="36" spans="2:16" s="4" customFormat="1" ht="178.5" customHeight="1">
      <c r="B36" s="74" t="s">
        <v>261</v>
      </c>
      <c r="C36" s="78" t="s">
        <v>56</v>
      </c>
      <c r="D36" s="79" t="s">
        <v>332</v>
      </c>
      <c r="E36" s="75" t="s">
        <v>705</v>
      </c>
      <c r="F36" s="5" t="s">
        <v>301</v>
      </c>
      <c r="G36" s="8" t="s">
        <v>293</v>
      </c>
      <c r="H36" s="8">
        <v>1</v>
      </c>
      <c r="I36" s="8" t="s">
        <v>334</v>
      </c>
      <c r="J36" s="6">
        <v>40982</v>
      </c>
      <c r="K36" s="6" t="s">
        <v>647</v>
      </c>
      <c r="L36" s="11">
        <v>84973.86</v>
      </c>
      <c r="M36" s="1">
        <v>1</v>
      </c>
      <c r="N36" s="11">
        <v>84973.86</v>
      </c>
      <c r="O36" s="77">
        <f t="shared" si="0"/>
        <v>0</v>
      </c>
      <c r="P36" s="45" t="s">
        <v>293</v>
      </c>
    </row>
    <row r="37" spans="2:16" s="4" customFormat="1" ht="88.5" customHeight="1">
      <c r="B37" s="12" t="s">
        <v>336</v>
      </c>
      <c r="C37" s="74" t="s">
        <v>66</v>
      </c>
      <c r="D37" s="1" t="s">
        <v>65</v>
      </c>
      <c r="E37" s="75" t="s">
        <v>422</v>
      </c>
      <c r="F37" s="5" t="s">
        <v>301</v>
      </c>
      <c r="G37" s="8" t="s">
        <v>293</v>
      </c>
      <c r="H37" s="8">
        <v>2</v>
      </c>
      <c r="I37" s="8" t="s">
        <v>335</v>
      </c>
      <c r="J37" s="6">
        <v>40424</v>
      </c>
      <c r="K37" s="6" t="s">
        <v>647</v>
      </c>
      <c r="L37" s="14">
        <v>95700</v>
      </c>
      <c r="M37" s="15">
        <v>2</v>
      </c>
      <c r="N37" s="14">
        <v>31900.2</v>
      </c>
      <c r="O37" s="77">
        <f t="shared" si="0"/>
        <v>63799.8</v>
      </c>
      <c r="P37" s="45" t="s">
        <v>293</v>
      </c>
    </row>
    <row r="38" spans="2:16" s="4" customFormat="1" ht="102.75" customHeight="1">
      <c r="B38" s="74" t="s">
        <v>262</v>
      </c>
      <c r="C38" s="74" t="s">
        <v>67</v>
      </c>
      <c r="D38" s="1" t="s">
        <v>338</v>
      </c>
      <c r="E38" s="75" t="s">
        <v>706</v>
      </c>
      <c r="F38" s="5" t="s">
        <v>301</v>
      </c>
      <c r="G38" s="8" t="s">
        <v>293</v>
      </c>
      <c r="H38" s="8">
        <v>1</v>
      </c>
      <c r="I38" s="8" t="s">
        <v>337</v>
      </c>
      <c r="J38" s="6">
        <v>40602</v>
      </c>
      <c r="K38" s="6" t="s">
        <v>647</v>
      </c>
      <c r="L38" s="14">
        <v>295324</v>
      </c>
      <c r="M38" s="13">
        <v>1</v>
      </c>
      <c r="N38" s="14">
        <v>45188.7</v>
      </c>
      <c r="O38" s="77">
        <f t="shared" si="0"/>
        <v>250135.3</v>
      </c>
      <c r="P38" s="45" t="s">
        <v>293</v>
      </c>
    </row>
    <row r="39" spans="2:16" s="4" customFormat="1" ht="88.5" customHeight="1">
      <c r="B39" s="74" t="s">
        <v>263</v>
      </c>
      <c r="C39" s="74" t="s">
        <v>68</v>
      </c>
      <c r="D39" s="1" t="s">
        <v>339</v>
      </c>
      <c r="E39" s="75" t="s">
        <v>707</v>
      </c>
      <c r="F39" s="5" t="s">
        <v>301</v>
      </c>
      <c r="G39" s="8" t="s">
        <v>293</v>
      </c>
      <c r="H39" s="8">
        <v>1</v>
      </c>
      <c r="I39" s="8" t="s">
        <v>340</v>
      </c>
      <c r="J39" s="6">
        <v>41614</v>
      </c>
      <c r="K39" s="6" t="s">
        <v>647</v>
      </c>
      <c r="L39" s="14">
        <v>190473</v>
      </c>
      <c r="M39" s="13">
        <v>1</v>
      </c>
      <c r="N39" s="14">
        <v>11110.89</v>
      </c>
      <c r="O39" s="77">
        <f t="shared" si="0"/>
        <v>179362.11</v>
      </c>
      <c r="P39" s="45" t="s">
        <v>293</v>
      </c>
    </row>
    <row r="40" spans="2:16" s="4" customFormat="1" ht="120" customHeight="1">
      <c r="B40" s="74" t="s">
        <v>264</v>
      </c>
      <c r="C40" s="74" t="s">
        <v>69</v>
      </c>
      <c r="D40" s="1" t="s">
        <v>341</v>
      </c>
      <c r="E40" s="75" t="s">
        <v>708</v>
      </c>
      <c r="F40" s="5" t="s">
        <v>301</v>
      </c>
      <c r="G40" s="8" t="s">
        <v>293</v>
      </c>
      <c r="H40" s="8">
        <v>1</v>
      </c>
      <c r="I40" s="8" t="s">
        <v>342</v>
      </c>
      <c r="J40" s="6">
        <v>40900</v>
      </c>
      <c r="K40" s="6" t="s">
        <v>647</v>
      </c>
      <c r="L40" s="14">
        <v>291251.42</v>
      </c>
      <c r="M40" s="80">
        <v>1</v>
      </c>
      <c r="N40" s="17">
        <v>36406.35</v>
      </c>
      <c r="O40" s="77">
        <f t="shared" si="0"/>
        <v>254845.06999999998</v>
      </c>
      <c r="P40" s="45" t="s">
        <v>293</v>
      </c>
    </row>
    <row r="41" spans="2:16" s="4" customFormat="1" ht="100.5" customHeight="1">
      <c r="B41" s="74" t="s">
        <v>265</v>
      </c>
      <c r="C41" s="74" t="s">
        <v>70</v>
      </c>
      <c r="D41" s="1" t="s">
        <v>343</v>
      </c>
      <c r="E41" s="75" t="s">
        <v>709</v>
      </c>
      <c r="F41" s="5" t="s">
        <v>301</v>
      </c>
      <c r="G41" s="8" t="s">
        <v>293</v>
      </c>
      <c r="H41" s="8" t="s">
        <v>345</v>
      </c>
      <c r="I41" s="8" t="s">
        <v>344</v>
      </c>
      <c r="J41" s="6">
        <v>40724</v>
      </c>
      <c r="K41" s="6" t="s">
        <v>647</v>
      </c>
      <c r="L41" s="14">
        <v>43381.8</v>
      </c>
      <c r="M41" s="13">
        <v>1</v>
      </c>
      <c r="N41" s="14">
        <v>24015</v>
      </c>
      <c r="O41" s="77">
        <f t="shared" si="0"/>
        <v>19366.800000000003</v>
      </c>
      <c r="P41" s="45" t="s">
        <v>293</v>
      </c>
    </row>
    <row r="42" spans="2:16" s="4" customFormat="1" ht="88.5" customHeight="1">
      <c r="B42" s="74" t="s">
        <v>266</v>
      </c>
      <c r="C42" s="74" t="s">
        <v>71</v>
      </c>
      <c r="D42" s="1" t="s">
        <v>1121</v>
      </c>
      <c r="E42" s="75" t="s">
        <v>1122</v>
      </c>
      <c r="F42" s="5" t="s">
        <v>301</v>
      </c>
      <c r="G42" s="8" t="s">
        <v>293</v>
      </c>
      <c r="H42" s="8" t="s">
        <v>347</v>
      </c>
      <c r="I42" s="8" t="s">
        <v>346</v>
      </c>
      <c r="J42" s="6">
        <v>41018</v>
      </c>
      <c r="K42" s="6" t="s">
        <v>647</v>
      </c>
      <c r="L42" s="14">
        <v>98000</v>
      </c>
      <c r="M42" s="13">
        <v>1</v>
      </c>
      <c r="N42" s="14">
        <v>22322.04</v>
      </c>
      <c r="O42" s="77">
        <f aca="true" t="shared" si="1" ref="O42:O49">L42-N42</f>
        <v>75677.95999999999</v>
      </c>
      <c r="P42" s="45" t="s">
        <v>293</v>
      </c>
    </row>
    <row r="43" spans="2:16" s="4" customFormat="1" ht="88.5" customHeight="1">
      <c r="B43" s="74" t="s">
        <v>267</v>
      </c>
      <c r="C43" s="81" t="s">
        <v>73</v>
      </c>
      <c r="D43" s="2" t="s">
        <v>72</v>
      </c>
      <c r="E43" s="75" t="s">
        <v>1123</v>
      </c>
      <c r="F43" s="5" t="s">
        <v>301</v>
      </c>
      <c r="G43" s="8" t="s">
        <v>293</v>
      </c>
      <c r="H43" s="8">
        <v>1</v>
      </c>
      <c r="I43" s="8" t="s">
        <v>350</v>
      </c>
      <c r="J43" s="6">
        <v>41985</v>
      </c>
      <c r="K43" s="6" t="s">
        <v>647</v>
      </c>
      <c r="L43" s="17">
        <v>96800</v>
      </c>
      <c r="M43" s="80">
        <v>1</v>
      </c>
      <c r="N43" s="17">
        <v>2420.01</v>
      </c>
      <c r="O43" s="77">
        <f t="shared" si="1"/>
        <v>94379.99</v>
      </c>
      <c r="P43" s="45" t="s">
        <v>293</v>
      </c>
    </row>
    <row r="44" spans="2:16" s="4" customFormat="1" ht="88.5" customHeight="1">
      <c r="B44" s="83" t="s">
        <v>268</v>
      </c>
      <c r="C44" s="83" t="s">
        <v>74</v>
      </c>
      <c r="D44" s="84" t="s">
        <v>352</v>
      </c>
      <c r="E44" s="28" t="s">
        <v>1123</v>
      </c>
      <c r="F44" s="7" t="s">
        <v>301</v>
      </c>
      <c r="G44" s="32" t="s">
        <v>293</v>
      </c>
      <c r="H44" s="32" t="s">
        <v>353</v>
      </c>
      <c r="I44" s="32" t="s">
        <v>351</v>
      </c>
      <c r="J44" s="121">
        <v>41977</v>
      </c>
      <c r="K44" s="121" t="s">
        <v>647</v>
      </c>
      <c r="L44" s="21">
        <v>96800</v>
      </c>
      <c r="M44" s="16">
        <v>1</v>
      </c>
      <c r="N44" s="21">
        <v>2420.01</v>
      </c>
      <c r="O44" s="111">
        <f t="shared" si="1"/>
        <v>94379.99</v>
      </c>
      <c r="P44" s="40" t="s">
        <v>293</v>
      </c>
    </row>
    <row r="45" spans="2:16" s="4" customFormat="1" ht="30.75" customHeight="1">
      <c r="B45" s="83" t="s">
        <v>269</v>
      </c>
      <c r="C45" s="188" t="s">
        <v>1361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</row>
    <row r="46" spans="2:16" s="4" customFormat="1" ht="34.5" customHeight="1">
      <c r="B46" s="83" t="s">
        <v>270</v>
      </c>
      <c r="C46" s="188" t="s">
        <v>1361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</row>
    <row r="47" spans="2:16" s="4" customFormat="1" ht="38.25" customHeight="1">
      <c r="B47" s="74" t="s">
        <v>271</v>
      </c>
      <c r="C47" s="188" t="s">
        <v>1361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</row>
    <row r="48" spans="2:16" s="4" customFormat="1" ht="88.5" customHeight="1">
      <c r="B48" s="78" t="s">
        <v>272</v>
      </c>
      <c r="C48" s="78" t="s">
        <v>76</v>
      </c>
      <c r="D48" s="79" t="s">
        <v>75</v>
      </c>
      <c r="E48" s="164" t="s">
        <v>729</v>
      </c>
      <c r="F48" s="146" t="s">
        <v>301</v>
      </c>
      <c r="G48" s="127" t="s">
        <v>293</v>
      </c>
      <c r="H48" s="127">
        <v>1</v>
      </c>
      <c r="I48" s="127" t="s">
        <v>354</v>
      </c>
      <c r="J48" s="110">
        <v>40394</v>
      </c>
      <c r="K48" s="110" t="s">
        <v>647</v>
      </c>
      <c r="L48" s="11">
        <v>98950</v>
      </c>
      <c r="M48" s="10">
        <v>1</v>
      </c>
      <c r="N48" s="17">
        <v>33532.92</v>
      </c>
      <c r="O48" s="77">
        <f t="shared" si="1"/>
        <v>65417.08</v>
      </c>
      <c r="P48" s="165" t="s">
        <v>293</v>
      </c>
    </row>
    <row r="49" spans="2:16" s="4" customFormat="1" ht="88.5" customHeight="1">
      <c r="B49" s="74" t="s">
        <v>273</v>
      </c>
      <c r="C49" s="81" t="s">
        <v>77</v>
      </c>
      <c r="D49" s="2" t="s">
        <v>355</v>
      </c>
      <c r="E49" s="75" t="s">
        <v>728</v>
      </c>
      <c r="F49" s="5" t="s">
        <v>301</v>
      </c>
      <c r="G49" s="8" t="s">
        <v>293</v>
      </c>
      <c r="H49" s="8">
        <v>1</v>
      </c>
      <c r="I49" s="8" t="s">
        <v>356</v>
      </c>
      <c r="J49" s="6">
        <v>40133</v>
      </c>
      <c r="K49" s="6" t="s">
        <v>647</v>
      </c>
      <c r="L49" s="14">
        <v>237192</v>
      </c>
      <c r="M49" s="15">
        <v>1</v>
      </c>
      <c r="N49" s="14">
        <v>46120.9</v>
      </c>
      <c r="O49" s="77">
        <f t="shared" si="1"/>
        <v>191071.1</v>
      </c>
      <c r="P49" s="45" t="s">
        <v>293</v>
      </c>
    </row>
    <row r="50" spans="2:16" s="4" customFormat="1" ht="88.5" customHeight="1">
      <c r="B50" s="74" t="s">
        <v>274</v>
      </c>
      <c r="C50" s="74" t="s">
        <v>79</v>
      </c>
      <c r="D50" s="1" t="s">
        <v>78</v>
      </c>
      <c r="E50" s="75" t="s">
        <v>727</v>
      </c>
      <c r="F50" s="5" t="s">
        <v>301</v>
      </c>
      <c r="G50" s="8" t="s">
        <v>293</v>
      </c>
      <c r="H50" s="8">
        <v>1</v>
      </c>
      <c r="I50" s="8" t="s">
        <v>357</v>
      </c>
      <c r="J50" s="6">
        <v>42367</v>
      </c>
      <c r="K50" s="6" t="s">
        <v>647</v>
      </c>
      <c r="L50" s="11">
        <v>156228.2</v>
      </c>
      <c r="M50" s="10">
        <v>1</v>
      </c>
      <c r="N50" s="11">
        <v>0</v>
      </c>
      <c r="O50" s="77">
        <v>156228.2</v>
      </c>
      <c r="P50" s="45" t="s">
        <v>293</v>
      </c>
    </row>
    <row r="51" spans="2:16" s="4" customFormat="1" ht="88.5" customHeight="1">
      <c r="B51" s="74" t="s">
        <v>275</v>
      </c>
      <c r="C51" s="74" t="s">
        <v>91</v>
      </c>
      <c r="D51" s="30" t="s">
        <v>90</v>
      </c>
      <c r="E51" s="75" t="s">
        <v>698</v>
      </c>
      <c r="F51" s="5" t="s">
        <v>301</v>
      </c>
      <c r="G51" s="8" t="s">
        <v>293</v>
      </c>
      <c r="H51" s="8">
        <v>1</v>
      </c>
      <c r="I51" s="8" t="s">
        <v>358</v>
      </c>
      <c r="J51" s="6">
        <v>42502</v>
      </c>
      <c r="K51" s="6" t="s">
        <v>647</v>
      </c>
      <c r="L51" s="18">
        <v>46446</v>
      </c>
      <c r="M51" s="13">
        <v>1</v>
      </c>
      <c r="N51" s="14">
        <v>0</v>
      </c>
      <c r="O51" s="14">
        <f>L51-N51</f>
        <v>46446</v>
      </c>
      <c r="P51" s="45" t="s">
        <v>293</v>
      </c>
    </row>
    <row r="52" spans="2:16" s="4" customFormat="1" ht="88.5" customHeight="1">
      <c r="B52" s="74" t="s">
        <v>276</v>
      </c>
      <c r="C52" s="74" t="s">
        <v>92</v>
      </c>
      <c r="D52" s="31" t="s">
        <v>90</v>
      </c>
      <c r="E52" s="75" t="s">
        <v>698</v>
      </c>
      <c r="F52" s="5" t="s">
        <v>301</v>
      </c>
      <c r="G52" s="8" t="s">
        <v>293</v>
      </c>
      <c r="H52" s="8">
        <v>1</v>
      </c>
      <c r="I52" s="8" t="s">
        <v>358</v>
      </c>
      <c r="J52" s="6">
        <v>42502</v>
      </c>
      <c r="K52" s="6" t="s">
        <v>647</v>
      </c>
      <c r="L52" s="19">
        <v>46446</v>
      </c>
      <c r="M52" s="16">
        <v>1</v>
      </c>
      <c r="N52" s="21">
        <v>0</v>
      </c>
      <c r="O52" s="21">
        <f>L52-N52</f>
        <v>46446</v>
      </c>
      <c r="P52" s="45" t="s">
        <v>293</v>
      </c>
    </row>
    <row r="53" spans="2:16" s="4" customFormat="1" ht="88.5" customHeight="1">
      <c r="B53" s="74" t="s">
        <v>277</v>
      </c>
      <c r="C53" s="74" t="s">
        <v>93</v>
      </c>
      <c r="D53" s="1" t="s">
        <v>90</v>
      </c>
      <c r="E53" s="75" t="s">
        <v>726</v>
      </c>
      <c r="F53" s="5" t="s">
        <v>301</v>
      </c>
      <c r="G53" s="8" t="s">
        <v>293</v>
      </c>
      <c r="H53" s="8">
        <v>1</v>
      </c>
      <c r="I53" s="8" t="s">
        <v>359</v>
      </c>
      <c r="J53" s="6">
        <v>42510</v>
      </c>
      <c r="K53" s="6" t="s">
        <v>647</v>
      </c>
      <c r="L53" s="14">
        <v>46446</v>
      </c>
      <c r="M53" s="15">
        <v>1</v>
      </c>
      <c r="N53" s="14">
        <v>0</v>
      </c>
      <c r="O53" s="14">
        <f>L53-N53</f>
        <v>46446</v>
      </c>
      <c r="P53" s="45" t="s">
        <v>293</v>
      </c>
    </row>
    <row r="54" spans="2:16" s="4" customFormat="1" ht="88.5" customHeight="1">
      <c r="B54" s="74" t="s">
        <v>278</v>
      </c>
      <c r="C54" s="81" t="s">
        <v>81</v>
      </c>
      <c r="D54" s="2" t="s">
        <v>80</v>
      </c>
      <c r="E54" s="28" t="s">
        <v>1120</v>
      </c>
      <c r="F54" s="5" t="s">
        <v>361</v>
      </c>
      <c r="G54" s="8" t="s">
        <v>293</v>
      </c>
      <c r="H54" s="8">
        <v>1</v>
      </c>
      <c r="I54" s="8" t="s">
        <v>360</v>
      </c>
      <c r="J54" s="6">
        <v>43097</v>
      </c>
      <c r="K54" s="6" t="s">
        <v>647</v>
      </c>
      <c r="L54" s="17">
        <v>197750</v>
      </c>
      <c r="M54" s="23">
        <v>1</v>
      </c>
      <c r="N54" s="17">
        <v>0</v>
      </c>
      <c r="O54" s="17">
        <v>197750</v>
      </c>
      <c r="P54" s="45" t="s">
        <v>293</v>
      </c>
    </row>
    <row r="55" spans="2:16" s="4" customFormat="1" ht="143.25" customHeight="1">
      <c r="B55" s="74" t="s">
        <v>279</v>
      </c>
      <c r="C55" s="83" t="s">
        <v>101</v>
      </c>
      <c r="D55" s="84" t="s">
        <v>362</v>
      </c>
      <c r="E55" s="28" t="s">
        <v>725</v>
      </c>
      <c r="F55" s="5" t="s">
        <v>301</v>
      </c>
      <c r="G55" s="8" t="s">
        <v>293</v>
      </c>
      <c r="H55" s="8" t="s">
        <v>364</v>
      </c>
      <c r="I55" s="8" t="s">
        <v>363</v>
      </c>
      <c r="J55" s="6">
        <v>43313</v>
      </c>
      <c r="K55" s="6" t="s">
        <v>647</v>
      </c>
      <c r="L55" s="21">
        <v>2559145.44</v>
      </c>
      <c r="M55" s="85">
        <v>1</v>
      </c>
      <c r="N55" s="21">
        <v>0</v>
      </c>
      <c r="O55" s="14">
        <f>L55</f>
        <v>2559145.44</v>
      </c>
      <c r="P55" s="45" t="s">
        <v>293</v>
      </c>
    </row>
    <row r="56" spans="2:16" s="4" customFormat="1" ht="114" customHeight="1">
      <c r="B56" s="74" t="s">
        <v>280</v>
      </c>
      <c r="C56" s="83" t="s">
        <v>102</v>
      </c>
      <c r="D56" s="1" t="s">
        <v>366</v>
      </c>
      <c r="E56" s="86" t="s">
        <v>724</v>
      </c>
      <c r="F56" s="5" t="s">
        <v>301</v>
      </c>
      <c r="G56" s="8" t="s">
        <v>293</v>
      </c>
      <c r="H56" s="8" t="s">
        <v>364</v>
      </c>
      <c r="I56" s="8" t="s">
        <v>365</v>
      </c>
      <c r="J56" s="6">
        <v>43313</v>
      </c>
      <c r="K56" s="6" t="s">
        <v>647</v>
      </c>
      <c r="L56" s="14">
        <v>2711768.74</v>
      </c>
      <c r="M56" s="15">
        <v>1</v>
      </c>
      <c r="N56" s="14">
        <v>0</v>
      </c>
      <c r="O56" s="14">
        <f>L56</f>
        <v>2711768.74</v>
      </c>
      <c r="P56" s="45" t="s">
        <v>293</v>
      </c>
    </row>
    <row r="57" spans="2:16" s="4" customFormat="1" ht="106.5" customHeight="1">
      <c r="B57" s="74" t="s">
        <v>281</v>
      </c>
      <c r="C57" s="74" t="s">
        <v>96</v>
      </c>
      <c r="D57" s="1" t="s">
        <v>100</v>
      </c>
      <c r="E57" s="86" t="s">
        <v>99</v>
      </c>
      <c r="F57" s="5" t="s">
        <v>301</v>
      </c>
      <c r="G57" s="8" t="s">
        <v>293</v>
      </c>
      <c r="H57" s="8">
        <v>1</v>
      </c>
      <c r="I57" s="8" t="s">
        <v>374</v>
      </c>
      <c r="J57" s="53">
        <v>43322</v>
      </c>
      <c r="K57" s="6" t="s">
        <v>647</v>
      </c>
      <c r="L57" s="14">
        <v>247707</v>
      </c>
      <c r="M57" s="10">
        <v>1</v>
      </c>
      <c r="N57" s="11">
        <v>141950.12</v>
      </c>
      <c r="O57" s="11">
        <f>L57-N57</f>
        <v>105756.88</v>
      </c>
      <c r="P57" s="45" t="s">
        <v>293</v>
      </c>
    </row>
    <row r="58" spans="2:16" s="4" customFormat="1" ht="88.5" customHeight="1">
      <c r="B58" s="74" t="s">
        <v>282</v>
      </c>
      <c r="C58" s="74" t="s">
        <v>185</v>
      </c>
      <c r="D58" s="1" t="s">
        <v>184</v>
      </c>
      <c r="E58" s="86" t="s">
        <v>693</v>
      </c>
      <c r="F58" s="5" t="s">
        <v>301</v>
      </c>
      <c r="G58" s="8" t="s">
        <v>293</v>
      </c>
      <c r="H58" s="8">
        <v>1</v>
      </c>
      <c r="I58" s="8" t="s">
        <v>367</v>
      </c>
      <c r="J58" s="53">
        <v>43599</v>
      </c>
      <c r="K58" s="6" t="s">
        <v>647</v>
      </c>
      <c r="L58" s="14">
        <v>12500</v>
      </c>
      <c r="M58" s="10">
        <v>1</v>
      </c>
      <c r="N58" s="11">
        <v>0</v>
      </c>
      <c r="O58" s="11">
        <f aca="true" t="shared" si="2" ref="O58:O66">L58-N58</f>
        <v>12500</v>
      </c>
      <c r="P58" s="45" t="s">
        <v>293</v>
      </c>
    </row>
    <row r="59" spans="2:16" s="4" customFormat="1" ht="88.5" customHeight="1">
      <c r="B59" s="74" t="s">
        <v>283</v>
      </c>
      <c r="C59" s="74" t="s">
        <v>186</v>
      </c>
      <c r="D59" s="1" t="s">
        <v>184</v>
      </c>
      <c r="E59" s="86" t="s">
        <v>693</v>
      </c>
      <c r="F59" s="5" t="s">
        <v>301</v>
      </c>
      <c r="G59" s="8" t="s">
        <v>293</v>
      </c>
      <c r="H59" s="8">
        <v>1</v>
      </c>
      <c r="I59" s="8" t="s">
        <v>367</v>
      </c>
      <c r="J59" s="53">
        <v>43599</v>
      </c>
      <c r="K59" s="6" t="s">
        <v>647</v>
      </c>
      <c r="L59" s="14">
        <v>12500</v>
      </c>
      <c r="M59" s="10">
        <v>1</v>
      </c>
      <c r="N59" s="11">
        <v>0</v>
      </c>
      <c r="O59" s="11">
        <f t="shared" si="2"/>
        <v>12500</v>
      </c>
      <c r="P59" s="45" t="s">
        <v>293</v>
      </c>
    </row>
    <row r="60" spans="2:16" s="4" customFormat="1" ht="88.5" customHeight="1">
      <c r="B60" s="74" t="s">
        <v>284</v>
      </c>
      <c r="C60" s="74" t="s">
        <v>187</v>
      </c>
      <c r="D60" s="1" t="s">
        <v>184</v>
      </c>
      <c r="E60" s="86" t="s">
        <v>693</v>
      </c>
      <c r="F60" s="5" t="s">
        <v>301</v>
      </c>
      <c r="G60" s="8" t="s">
        <v>293</v>
      </c>
      <c r="H60" s="8">
        <v>1</v>
      </c>
      <c r="I60" s="8" t="s">
        <v>367</v>
      </c>
      <c r="J60" s="53">
        <v>43599</v>
      </c>
      <c r="K60" s="6" t="s">
        <v>647</v>
      </c>
      <c r="L60" s="14">
        <v>12500</v>
      </c>
      <c r="M60" s="10">
        <v>1</v>
      </c>
      <c r="N60" s="11">
        <v>0</v>
      </c>
      <c r="O60" s="11">
        <f t="shared" si="2"/>
        <v>12500</v>
      </c>
      <c r="P60" s="45" t="s">
        <v>293</v>
      </c>
    </row>
    <row r="61" spans="2:16" s="4" customFormat="1" ht="88.5" customHeight="1">
      <c r="B61" s="74" t="s">
        <v>285</v>
      </c>
      <c r="C61" s="74" t="s">
        <v>188</v>
      </c>
      <c r="D61" s="1" t="s">
        <v>184</v>
      </c>
      <c r="E61" s="86" t="s">
        <v>693</v>
      </c>
      <c r="F61" s="5" t="s">
        <v>301</v>
      </c>
      <c r="G61" s="8" t="s">
        <v>293</v>
      </c>
      <c r="H61" s="8">
        <v>1</v>
      </c>
      <c r="I61" s="8" t="s">
        <v>367</v>
      </c>
      <c r="J61" s="53">
        <v>43599</v>
      </c>
      <c r="K61" s="6" t="s">
        <v>647</v>
      </c>
      <c r="L61" s="14">
        <v>12500</v>
      </c>
      <c r="M61" s="10">
        <v>1</v>
      </c>
      <c r="N61" s="11">
        <v>0</v>
      </c>
      <c r="O61" s="11">
        <f t="shared" si="2"/>
        <v>12500</v>
      </c>
      <c r="P61" s="45" t="s">
        <v>293</v>
      </c>
    </row>
    <row r="62" spans="2:16" s="4" customFormat="1" ht="88.5" customHeight="1">
      <c r="B62" s="74" t="s">
        <v>286</v>
      </c>
      <c r="C62" s="74" t="s">
        <v>189</v>
      </c>
      <c r="D62" s="1" t="s">
        <v>184</v>
      </c>
      <c r="E62" s="86" t="s">
        <v>693</v>
      </c>
      <c r="F62" s="5" t="s">
        <v>301</v>
      </c>
      <c r="G62" s="8" t="s">
        <v>293</v>
      </c>
      <c r="H62" s="8">
        <v>1</v>
      </c>
      <c r="I62" s="8" t="s">
        <v>367</v>
      </c>
      <c r="J62" s="53">
        <v>43599</v>
      </c>
      <c r="K62" s="6" t="s">
        <v>647</v>
      </c>
      <c r="L62" s="14">
        <v>12500</v>
      </c>
      <c r="M62" s="10">
        <v>1</v>
      </c>
      <c r="N62" s="11">
        <v>0</v>
      </c>
      <c r="O62" s="11">
        <f t="shared" si="2"/>
        <v>12500</v>
      </c>
      <c r="P62" s="45" t="s">
        <v>293</v>
      </c>
    </row>
    <row r="63" spans="2:16" s="4" customFormat="1" ht="88.5" customHeight="1">
      <c r="B63" s="74" t="s">
        <v>287</v>
      </c>
      <c r="C63" s="74" t="s">
        <v>190</v>
      </c>
      <c r="D63" s="1" t="s">
        <v>184</v>
      </c>
      <c r="E63" s="86" t="s">
        <v>693</v>
      </c>
      <c r="F63" s="5" t="s">
        <v>301</v>
      </c>
      <c r="G63" s="8" t="s">
        <v>293</v>
      </c>
      <c r="H63" s="8">
        <v>1</v>
      </c>
      <c r="I63" s="8" t="s">
        <v>367</v>
      </c>
      <c r="J63" s="53">
        <v>43599</v>
      </c>
      <c r="K63" s="6" t="s">
        <v>647</v>
      </c>
      <c r="L63" s="14">
        <v>12500</v>
      </c>
      <c r="M63" s="10">
        <v>1</v>
      </c>
      <c r="N63" s="11">
        <v>0</v>
      </c>
      <c r="O63" s="11">
        <f t="shared" si="2"/>
        <v>12500</v>
      </c>
      <c r="P63" s="45" t="s">
        <v>293</v>
      </c>
    </row>
    <row r="64" spans="2:16" s="4" customFormat="1" ht="88.5" customHeight="1">
      <c r="B64" s="74" t="s">
        <v>288</v>
      </c>
      <c r="C64" s="74" t="s">
        <v>194</v>
      </c>
      <c r="D64" s="1" t="s">
        <v>193</v>
      </c>
      <c r="E64" s="86" t="s">
        <v>723</v>
      </c>
      <c r="F64" s="5" t="s">
        <v>301</v>
      </c>
      <c r="G64" s="8" t="s">
        <v>293</v>
      </c>
      <c r="H64" s="8">
        <v>1</v>
      </c>
      <c r="I64" s="8" t="s">
        <v>368</v>
      </c>
      <c r="J64" s="53">
        <v>43682</v>
      </c>
      <c r="K64" s="6" t="s">
        <v>647</v>
      </c>
      <c r="L64" s="14">
        <v>237875</v>
      </c>
      <c r="M64" s="10">
        <v>1</v>
      </c>
      <c r="N64" s="11">
        <v>0</v>
      </c>
      <c r="O64" s="11">
        <f t="shared" si="2"/>
        <v>237875</v>
      </c>
      <c r="P64" s="45" t="s">
        <v>293</v>
      </c>
    </row>
    <row r="65" spans="2:16" s="4" customFormat="1" ht="88.5" customHeight="1">
      <c r="B65" s="74" t="s">
        <v>289</v>
      </c>
      <c r="C65" s="74" t="s">
        <v>196</v>
      </c>
      <c r="D65" s="1" t="s">
        <v>369</v>
      </c>
      <c r="E65" s="86" t="s">
        <v>722</v>
      </c>
      <c r="F65" s="5" t="s">
        <v>301</v>
      </c>
      <c r="G65" s="8" t="s">
        <v>293</v>
      </c>
      <c r="H65" s="8">
        <v>1</v>
      </c>
      <c r="I65" s="8" t="s">
        <v>370</v>
      </c>
      <c r="J65" s="53">
        <v>43684</v>
      </c>
      <c r="K65" s="6" t="s">
        <v>647</v>
      </c>
      <c r="L65" s="14">
        <v>249708</v>
      </c>
      <c r="M65" s="10">
        <v>1</v>
      </c>
      <c r="N65" s="11">
        <v>0</v>
      </c>
      <c r="O65" s="11">
        <f t="shared" si="2"/>
        <v>249708</v>
      </c>
      <c r="P65" s="45" t="s">
        <v>293</v>
      </c>
    </row>
    <row r="66" spans="2:16" s="4" customFormat="1" ht="98.25" customHeight="1">
      <c r="B66" s="74" t="s">
        <v>290</v>
      </c>
      <c r="C66" s="74" t="s">
        <v>197</v>
      </c>
      <c r="D66" s="1" t="s">
        <v>195</v>
      </c>
      <c r="E66" s="86" t="s">
        <v>721</v>
      </c>
      <c r="F66" s="5" t="s">
        <v>301</v>
      </c>
      <c r="G66" s="8" t="s">
        <v>293</v>
      </c>
      <c r="H66" s="8">
        <v>1</v>
      </c>
      <c r="I66" s="8" t="s">
        <v>370</v>
      </c>
      <c r="J66" s="53">
        <v>43684</v>
      </c>
      <c r="K66" s="6" t="s">
        <v>647</v>
      </c>
      <c r="L66" s="14">
        <v>49942</v>
      </c>
      <c r="M66" s="10">
        <v>1</v>
      </c>
      <c r="N66" s="11">
        <v>0</v>
      </c>
      <c r="O66" s="11">
        <f t="shared" si="2"/>
        <v>49942</v>
      </c>
      <c r="P66" s="45" t="s">
        <v>293</v>
      </c>
    </row>
    <row r="67" spans="2:16" s="4" customFormat="1" ht="88.5" customHeight="1">
      <c r="B67" s="74" t="s">
        <v>291</v>
      </c>
      <c r="C67" s="74" t="s">
        <v>192</v>
      </c>
      <c r="D67" s="1" t="s">
        <v>191</v>
      </c>
      <c r="E67" s="87" t="s">
        <v>697</v>
      </c>
      <c r="F67" s="7" t="s">
        <v>301</v>
      </c>
      <c r="G67" s="32" t="s">
        <v>293</v>
      </c>
      <c r="H67" s="32">
        <v>1</v>
      </c>
      <c r="I67" s="8" t="s">
        <v>371</v>
      </c>
      <c r="J67" s="53">
        <v>43693</v>
      </c>
      <c r="K67" s="6" t="s">
        <v>647</v>
      </c>
      <c r="L67" s="21">
        <v>297672</v>
      </c>
      <c r="M67" s="10">
        <v>1</v>
      </c>
      <c r="N67" s="11">
        <v>0</v>
      </c>
      <c r="O67" s="11">
        <f>L67-N67</f>
        <v>297672</v>
      </c>
      <c r="P67" s="45" t="s">
        <v>293</v>
      </c>
    </row>
    <row r="68" spans="2:16" s="4" customFormat="1" ht="88.5" customHeight="1">
      <c r="B68" s="74" t="s">
        <v>292</v>
      </c>
      <c r="C68" s="74" t="s">
        <v>183</v>
      </c>
      <c r="D68" s="1" t="s">
        <v>373</v>
      </c>
      <c r="E68" s="8" t="s">
        <v>720</v>
      </c>
      <c r="F68" s="8" t="s">
        <v>301</v>
      </c>
      <c r="G68" s="8" t="s">
        <v>293</v>
      </c>
      <c r="H68" s="8">
        <v>1</v>
      </c>
      <c r="I68" s="8" t="s">
        <v>372</v>
      </c>
      <c r="J68" s="53">
        <v>43739</v>
      </c>
      <c r="K68" s="6" t="s">
        <v>647</v>
      </c>
      <c r="L68" s="14">
        <v>99728</v>
      </c>
      <c r="M68" s="10">
        <v>1</v>
      </c>
      <c r="N68" s="11">
        <v>0</v>
      </c>
      <c r="O68" s="11">
        <f>L68-N68</f>
        <v>99728</v>
      </c>
      <c r="P68" s="45" t="s">
        <v>293</v>
      </c>
    </row>
    <row r="69" spans="2:16" s="4" customFormat="1" ht="62.25" customHeight="1">
      <c r="B69" s="74" t="s">
        <v>1298</v>
      </c>
      <c r="C69" s="74" t="s">
        <v>1303</v>
      </c>
      <c r="D69" s="1" t="s">
        <v>1304</v>
      </c>
      <c r="E69" s="8" t="s">
        <v>1307</v>
      </c>
      <c r="F69" s="8" t="s">
        <v>301</v>
      </c>
      <c r="G69" s="8" t="s">
        <v>293</v>
      </c>
      <c r="H69" s="8">
        <v>1</v>
      </c>
      <c r="I69" s="8" t="s">
        <v>1309</v>
      </c>
      <c r="J69" s="53">
        <v>44543</v>
      </c>
      <c r="K69" s="6" t="s">
        <v>647</v>
      </c>
      <c r="L69" s="14">
        <v>42728.51</v>
      </c>
      <c r="M69" s="10">
        <v>1</v>
      </c>
      <c r="N69" s="11">
        <v>0</v>
      </c>
      <c r="O69" s="11">
        <f>L69-N69</f>
        <v>42728.51</v>
      </c>
      <c r="P69" s="45" t="s">
        <v>293</v>
      </c>
    </row>
    <row r="70" spans="2:16" s="4" customFormat="1" ht="54" customHeight="1">
      <c r="B70" s="74" t="s">
        <v>1301</v>
      </c>
      <c r="C70" s="74" t="s">
        <v>1305</v>
      </c>
      <c r="D70" s="1" t="s">
        <v>1306</v>
      </c>
      <c r="E70" s="8" t="s">
        <v>1308</v>
      </c>
      <c r="F70" s="8" t="s">
        <v>301</v>
      </c>
      <c r="G70" s="8" t="s">
        <v>293</v>
      </c>
      <c r="H70" s="8">
        <v>1</v>
      </c>
      <c r="I70" s="8" t="s">
        <v>1310</v>
      </c>
      <c r="J70" s="53">
        <v>44543</v>
      </c>
      <c r="K70" s="6"/>
      <c r="L70" s="14">
        <v>42728.51</v>
      </c>
      <c r="M70" s="10">
        <v>1</v>
      </c>
      <c r="N70" s="11">
        <v>0</v>
      </c>
      <c r="O70" s="11">
        <f>L70-N70</f>
        <v>42728.51</v>
      </c>
      <c r="P70" s="45" t="s">
        <v>293</v>
      </c>
    </row>
    <row r="71" spans="2:16" s="4" customFormat="1" ht="78" customHeight="1">
      <c r="B71" s="74" t="s">
        <v>1302</v>
      </c>
      <c r="C71" s="74" t="s">
        <v>1299</v>
      </c>
      <c r="D71" s="1" t="s">
        <v>1300</v>
      </c>
      <c r="E71" s="8" t="s">
        <v>1365</v>
      </c>
      <c r="F71" s="8" t="s">
        <v>301</v>
      </c>
      <c r="G71" s="8" t="s">
        <v>293</v>
      </c>
      <c r="H71" s="8">
        <v>1</v>
      </c>
      <c r="I71" s="167" t="s">
        <v>1360</v>
      </c>
      <c r="J71" s="53">
        <v>44553</v>
      </c>
      <c r="K71" s="6" t="s">
        <v>647</v>
      </c>
      <c r="L71" s="14">
        <v>1</v>
      </c>
      <c r="M71" s="10">
        <v>1</v>
      </c>
      <c r="N71" s="11">
        <v>0</v>
      </c>
      <c r="O71" s="11">
        <f>L71-N71</f>
        <v>1</v>
      </c>
      <c r="P71" s="45" t="s">
        <v>293</v>
      </c>
    </row>
    <row r="72" spans="2:16" s="27" customFormat="1" ht="15.75" customHeight="1">
      <c r="B72" s="43"/>
      <c r="C72" s="43"/>
      <c r="D72" s="25" t="s">
        <v>64</v>
      </c>
      <c r="E72" s="25"/>
      <c r="F72" s="25"/>
      <c r="G72" s="25"/>
      <c r="H72" s="25"/>
      <c r="I72" s="25"/>
      <c r="J72" s="25"/>
      <c r="K72" s="25"/>
      <c r="L72" s="26">
        <f>SUM(L13:L71)</f>
        <v>24801592.590000004</v>
      </c>
      <c r="M72" s="26">
        <f>SUM(M13:M71)</f>
        <v>57</v>
      </c>
      <c r="N72" s="26">
        <f>SUM(N13:N71)</f>
        <v>8485625.41</v>
      </c>
      <c r="O72" s="26">
        <f>SUM(O13:O71)</f>
        <v>16315967.18</v>
      </c>
      <c r="P72" s="41"/>
    </row>
    <row r="73" spans="2:16" s="4" customFormat="1" ht="15.75" customHeight="1">
      <c r="B73" s="72"/>
      <c r="C73" s="72"/>
      <c r="D73" s="9"/>
      <c r="E73" s="9"/>
      <c r="F73" s="9"/>
      <c r="G73" s="9"/>
      <c r="H73" s="9"/>
      <c r="I73" s="9"/>
      <c r="J73" s="9"/>
      <c r="K73" s="9"/>
      <c r="L73" s="20"/>
      <c r="M73" s="9"/>
      <c r="N73" s="20"/>
      <c r="O73" s="20"/>
      <c r="P73" s="50"/>
    </row>
    <row r="74" spans="2:16" s="4" customFormat="1" ht="15.75">
      <c r="B74" s="186" t="s">
        <v>378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50"/>
    </row>
    <row r="75" spans="2:16" s="4" customFormat="1" ht="15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50"/>
    </row>
    <row r="76" spans="2:16" s="4" customFormat="1" ht="147.75" customHeight="1">
      <c r="B76" s="12" t="s">
        <v>227</v>
      </c>
      <c r="C76" s="12" t="s">
        <v>0</v>
      </c>
      <c r="D76" s="1" t="s">
        <v>228</v>
      </c>
      <c r="E76" s="1" t="s">
        <v>229</v>
      </c>
      <c r="F76" s="73" t="s">
        <v>230</v>
      </c>
      <c r="G76" s="1" t="s">
        <v>231</v>
      </c>
      <c r="H76" s="1" t="s">
        <v>232</v>
      </c>
      <c r="I76" s="1" t="s">
        <v>233</v>
      </c>
      <c r="J76" s="1" t="s">
        <v>425</v>
      </c>
      <c r="K76" s="1" t="s">
        <v>645</v>
      </c>
      <c r="L76" s="14" t="s">
        <v>234</v>
      </c>
      <c r="M76" s="73" t="s">
        <v>235</v>
      </c>
      <c r="N76" s="14" t="s">
        <v>1397</v>
      </c>
      <c r="O76" s="18" t="s">
        <v>1394</v>
      </c>
      <c r="P76" s="1" t="s">
        <v>643</v>
      </c>
    </row>
    <row r="77" spans="2:16" s="4" customFormat="1" ht="30.75" customHeight="1">
      <c r="B77" s="12" t="s">
        <v>379</v>
      </c>
      <c r="C77" s="12" t="s">
        <v>380</v>
      </c>
      <c r="D77" s="12" t="s">
        <v>381</v>
      </c>
      <c r="E77" s="12" t="s">
        <v>382</v>
      </c>
      <c r="F77" s="12" t="s">
        <v>383</v>
      </c>
      <c r="G77" s="12" t="s">
        <v>384</v>
      </c>
      <c r="H77" s="12" t="s">
        <v>385</v>
      </c>
      <c r="I77" s="12" t="s">
        <v>386</v>
      </c>
      <c r="J77" s="12" t="s">
        <v>387</v>
      </c>
      <c r="K77" s="12"/>
      <c r="L77" s="12" t="s">
        <v>388</v>
      </c>
      <c r="M77" s="12" t="s">
        <v>389</v>
      </c>
      <c r="N77" s="12" t="s">
        <v>390</v>
      </c>
      <c r="O77" s="12" t="s">
        <v>391</v>
      </c>
      <c r="P77" s="12" t="s">
        <v>644</v>
      </c>
    </row>
    <row r="78" spans="2:16" s="22" customFormat="1" ht="102">
      <c r="B78" s="83" t="s">
        <v>392</v>
      </c>
      <c r="C78" s="83" t="s">
        <v>96</v>
      </c>
      <c r="D78" s="21" t="s">
        <v>95</v>
      </c>
      <c r="E78" s="28" t="s">
        <v>99</v>
      </c>
      <c r="F78" s="7" t="s">
        <v>98</v>
      </c>
      <c r="G78" s="32" t="s">
        <v>377</v>
      </c>
      <c r="H78" s="32" t="s">
        <v>376</v>
      </c>
      <c r="I78" s="32" t="s">
        <v>375</v>
      </c>
      <c r="J78" s="53">
        <v>43322</v>
      </c>
      <c r="K78" s="53" t="s">
        <v>647</v>
      </c>
      <c r="L78" s="39">
        <v>53580.86</v>
      </c>
      <c r="M78" s="40">
        <v>1</v>
      </c>
      <c r="N78" s="39">
        <v>0</v>
      </c>
      <c r="O78" s="39">
        <f>L78</f>
        <v>53580.86</v>
      </c>
      <c r="P78" s="51" t="s">
        <v>293</v>
      </c>
    </row>
    <row r="79" spans="2:16" s="22" customFormat="1" ht="94.5" customHeight="1">
      <c r="B79" s="83" t="s">
        <v>393</v>
      </c>
      <c r="C79" s="83" t="s">
        <v>40</v>
      </c>
      <c r="D79" s="21" t="s">
        <v>400</v>
      </c>
      <c r="E79" s="8" t="s">
        <v>719</v>
      </c>
      <c r="F79" s="8" t="s">
        <v>301</v>
      </c>
      <c r="G79" s="32" t="s">
        <v>293</v>
      </c>
      <c r="H79" s="32" t="s">
        <v>399</v>
      </c>
      <c r="I79" s="32" t="s">
        <v>406</v>
      </c>
      <c r="J79" s="6">
        <v>38727</v>
      </c>
      <c r="K79" s="53" t="s">
        <v>647</v>
      </c>
      <c r="L79" s="39">
        <v>1</v>
      </c>
      <c r="M79" s="40">
        <v>1</v>
      </c>
      <c r="N79" s="39">
        <v>0</v>
      </c>
      <c r="O79" s="39">
        <v>1</v>
      </c>
      <c r="P79" s="51" t="s">
        <v>293</v>
      </c>
    </row>
    <row r="80" spans="2:16" s="22" customFormat="1" ht="87" customHeight="1">
      <c r="B80" s="83" t="s">
        <v>394</v>
      </c>
      <c r="C80" s="83" t="s">
        <v>41</v>
      </c>
      <c r="D80" s="21" t="s">
        <v>400</v>
      </c>
      <c r="E80" s="8" t="s">
        <v>718</v>
      </c>
      <c r="F80" s="8" t="s">
        <v>301</v>
      </c>
      <c r="G80" s="32" t="s">
        <v>293</v>
      </c>
      <c r="H80" s="32" t="s">
        <v>401</v>
      </c>
      <c r="I80" s="32" t="s">
        <v>406</v>
      </c>
      <c r="J80" s="29">
        <v>38727</v>
      </c>
      <c r="K80" s="53" t="s">
        <v>647</v>
      </c>
      <c r="L80" s="39">
        <v>1</v>
      </c>
      <c r="M80" s="40">
        <v>1</v>
      </c>
      <c r="N80" s="39">
        <v>0</v>
      </c>
      <c r="O80" s="39">
        <v>1</v>
      </c>
      <c r="P80" s="51" t="s">
        <v>293</v>
      </c>
    </row>
    <row r="81" spans="2:16" s="22" customFormat="1" ht="87" customHeight="1">
      <c r="B81" s="83" t="s">
        <v>395</v>
      </c>
      <c r="C81" s="74" t="s">
        <v>42</v>
      </c>
      <c r="D81" s="14" t="s">
        <v>400</v>
      </c>
      <c r="E81" s="8" t="s">
        <v>717</v>
      </c>
      <c r="F81" s="8" t="s">
        <v>301</v>
      </c>
      <c r="G81" s="32" t="s">
        <v>293</v>
      </c>
      <c r="H81" s="8" t="s">
        <v>401</v>
      </c>
      <c r="I81" s="32" t="s">
        <v>406</v>
      </c>
      <c r="J81" s="29">
        <v>38727</v>
      </c>
      <c r="K81" s="53" t="s">
        <v>647</v>
      </c>
      <c r="L81" s="39">
        <v>1</v>
      </c>
      <c r="M81" s="40">
        <v>1</v>
      </c>
      <c r="N81" s="39">
        <v>0</v>
      </c>
      <c r="O81" s="39">
        <v>1</v>
      </c>
      <c r="P81" s="51" t="s">
        <v>293</v>
      </c>
    </row>
    <row r="82" spans="2:16" s="22" customFormat="1" ht="87" customHeight="1">
      <c r="B82" s="83" t="s">
        <v>396</v>
      </c>
      <c r="C82" s="74" t="s">
        <v>43</v>
      </c>
      <c r="D82" s="14" t="s">
        <v>400</v>
      </c>
      <c r="E82" s="8" t="s">
        <v>716</v>
      </c>
      <c r="F82" s="8" t="s">
        <v>301</v>
      </c>
      <c r="G82" s="32" t="s">
        <v>293</v>
      </c>
      <c r="H82" s="8" t="s">
        <v>402</v>
      </c>
      <c r="I82" s="32" t="s">
        <v>406</v>
      </c>
      <c r="J82" s="29">
        <v>38727</v>
      </c>
      <c r="K82" s="53" t="s">
        <v>647</v>
      </c>
      <c r="L82" s="39">
        <v>1</v>
      </c>
      <c r="M82" s="40">
        <v>1</v>
      </c>
      <c r="N82" s="39">
        <v>0</v>
      </c>
      <c r="O82" s="39">
        <v>1</v>
      </c>
      <c r="P82" s="51" t="s">
        <v>293</v>
      </c>
    </row>
    <row r="83" spans="2:16" s="22" customFormat="1" ht="87" customHeight="1">
      <c r="B83" s="83" t="s">
        <v>397</v>
      </c>
      <c r="C83" s="74" t="s">
        <v>94</v>
      </c>
      <c r="D83" s="14" t="s">
        <v>404</v>
      </c>
      <c r="E83" s="8" t="s">
        <v>715</v>
      </c>
      <c r="F83" s="8" t="s">
        <v>301</v>
      </c>
      <c r="G83" s="32" t="s">
        <v>293</v>
      </c>
      <c r="H83" s="8" t="s">
        <v>403</v>
      </c>
      <c r="I83" s="32" t="s">
        <v>406</v>
      </c>
      <c r="J83" s="29">
        <v>38727</v>
      </c>
      <c r="K83" s="53" t="s">
        <v>647</v>
      </c>
      <c r="L83" s="39">
        <v>1</v>
      </c>
      <c r="M83" s="40">
        <v>1</v>
      </c>
      <c r="N83" s="39">
        <v>0</v>
      </c>
      <c r="O83" s="39">
        <v>1</v>
      </c>
      <c r="P83" s="51" t="s">
        <v>293</v>
      </c>
    </row>
    <row r="84" spans="2:16" s="22" customFormat="1" ht="87" customHeight="1">
      <c r="B84" s="83" t="s">
        <v>398</v>
      </c>
      <c r="C84" s="74" t="s">
        <v>44</v>
      </c>
      <c r="D84" s="14" t="s">
        <v>404</v>
      </c>
      <c r="E84" s="8" t="s">
        <v>714</v>
      </c>
      <c r="F84" s="8" t="s">
        <v>301</v>
      </c>
      <c r="G84" s="32" t="s">
        <v>293</v>
      </c>
      <c r="H84" s="8">
        <v>1</v>
      </c>
      <c r="I84" s="32" t="s">
        <v>406</v>
      </c>
      <c r="J84" s="29">
        <v>38727</v>
      </c>
      <c r="K84" s="53" t="s">
        <v>647</v>
      </c>
      <c r="L84" s="39">
        <v>1</v>
      </c>
      <c r="M84" s="40">
        <v>1</v>
      </c>
      <c r="N84" s="39">
        <v>0</v>
      </c>
      <c r="O84" s="39">
        <v>1</v>
      </c>
      <c r="P84" s="51" t="s">
        <v>293</v>
      </c>
    </row>
    <row r="85" spans="2:16" s="24" customFormat="1" ht="12.75">
      <c r="B85" s="88"/>
      <c r="C85" s="88"/>
      <c r="D85" s="41" t="s">
        <v>64</v>
      </c>
      <c r="E85" s="41"/>
      <c r="F85" s="41"/>
      <c r="G85" s="41"/>
      <c r="H85" s="41"/>
      <c r="I85" s="41"/>
      <c r="J85" s="41"/>
      <c r="K85" s="41"/>
      <c r="L85" s="42">
        <f>SUM(L78:L84)</f>
        <v>53586.86</v>
      </c>
      <c r="M85" s="43">
        <f>SUM(M78:M84)</f>
        <v>7</v>
      </c>
      <c r="N85" s="43">
        <f>SUM(N78:N84)</f>
        <v>0</v>
      </c>
      <c r="O85" s="42">
        <f>SUM(O78:O84)</f>
        <v>53586.86</v>
      </c>
      <c r="P85" s="47"/>
    </row>
    <row r="87" spans="2:15" ht="15.75">
      <c r="B87" s="186" t="s">
        <v>424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</row>
    <row r="90" spans="2:16" s="4" customFormat="1" ht="153" customHeight="1">
      <c r="B90" s="12" t="s">
        <v>227</v>
      </c>
      <c r="C90" s="12" t="s">
        <v>0</v>
      </c>
      <c r="D90" s="1" t="s">
        <v>228</v>
      </c>
      <c r="E90" s="1" t="s">
        <v>229</v>
      </c>
      <c r="F90" s="73" t="s">
        <v>230</v>
      </c>
      <c r="G90" s="1" t="s">
        <v>231</v>
      </c>
      <c r="H90" s="1" t="s">
        <v>232</v>
      </c>
      <c r="I90" s="1" t="s">
        <v>233</v>
      </c>
      <c r="J90" s="1" t="s">
        <v>425</v>
      </c>
      <c r="K90" s="1" t="s">
        <v>645</v>
      </c>
      <c r="L90" s="14" t="s">
        <v>234</v>
      </c>
      <c r="M90" s="73" t="s">
        <v>235</v>
      </c>
      <c r="N90" s="14" t="s">
        <v>1398</v>
      </c>
      <c r="O90" s="18" t="s">
        <v>1394</v>
      </c>
      <c r="P90" s="1" t="s">
        <v>643</v>
      </c>
    </row>
    <row r="91" spans="2:16" s="4" customFormat="1" ht="30.75" customHeight="1">
      <c r="B91" s="12" t="s">
        <v>379</v>
      </c>
      <c r="C91" s="12" t="s">
        <v>380</v>
      </c>
      <c r="D91" s="12" t="s">
        <v>381</v>
      </c>
      <c r="E91" s="12" t="s">
        <v>382</v>
      </c>
      <c r="F91" s="12" t="s">
        <v>383</v>
      </c>
      <c r="G91" s="12" t="s">
        <v>384</v>
      </c>
      <c r="H91" s="12" t="s">
        <v>385</v>
      </c>
      <c r="I91" s="12" t="s">
        <v>386</v>
      </c>
      <c r="J91" s="12" t="s">
        <v>387</v>
      </c>
      <c r="K91" s="12" t="s">
        <v>388</v>
      </c>
      <c r="L91" s="12" t="s">
        <v>389</v>
      </c>
      <c r="M91" s="12" t="s">
        <v>390</v>
      </c>
      <c r="N91" s="12" t="s">
        <v>391</v>
      </c>
      <c r="O91" s="12" t="s">
        <v>644</v>
      </c>
      <c r="P91" s="12" t="s">
        <v>646</v>
      </c>
    </row>
    <row r="92" spans="2:16" s="4" customFormat="1" ht="78.75" customHeight="1">
      <c r="B92" s="74" t="s">
        <v>408</v>
      </c>
      <c r="C92" s="5">
        <v>1010210002</v>
      </c>
      <c r="D92" s="89" t="s">
        <v>419</v>
      </c>
      <c r="E92" s="1" t="s">
        <v>713</v>
      </c>
      <c r="F92" s="5" t="s">
        <v>98</v>
      </c>
      <c r="G92" s="45" t="s">
        <v>293</v>
      </c>
      <c r="H92" s="1" t="s">
        <v>418</v>
      </c>
      <c r="I92" s="1" t="s">
        <v>406</v>
      </c>
      <c r="J92" s="6">
        <v>39082</v>
      </c>
      <c r="K92" s="6" t="s">
        <v>647</v>
      </c>
      <c r="L92" s="90">
        <v>243041.76</v>
      </c>
      <c r="M92" s="8">
        <v>1</v>
      </c>
      <c r="N92" s="91">
        <v>243041.76</v>
      </c>
      <c r="O92" s="92">
        <v>0</v>
      </c>
      <c r="P92" s="45" t="s">
        <v>293</v>
      </c>
    </row>
    <row r="93" spans="2:16" s="4" customFormat="1" ht="82.5" customHeight="1">
      <c r="B93" s="74" t="s">
        <v>409</v>
      </c>
      <c r="C93" s="1">
        <v>1010210001</v>
      </c>
      <c r="D93" s="93" t="s">
        <v>415</v>
      </c>
      <c r="E93" s="1" t="s">
        <v>711</v>
      </c>
      <c r="F93" s="5" t="s">
        <v>413</v>
      </c>
      <c r="G93" s="45" t="s">
        <v>293</v>
      </c>
      <c r="H93" s="1" t="s">
        <v>416</v>
      </c>
      <c r="I93" s="1" t="s">
        <v>406</v>
      </c>
      <c r="J93" s="6">
        <v>39082</v>
      </c>
      <c r="K93" s="6" t="s">
        <v>647</v>
      </c>
      <c r="L93" s="14">
        <v>1317243.06</v>
      </c>
      <c r="M93" s="13">
        <v>1</v>
      </c>
      <c r="N93" s="14">
        <v>1317243.06</v>
      </c>
      <c r="O93" s="92">
        <v>0</v>
      </c>
      <c r="P93" s="12" t="s">
        <v>905</v>
      </c>
    </row>
    <row r="94" spans="2:16" s="4" customFormat="1" ht="51">
      <c r="B94" s="74" t="s">
        <v>410</v>
      </c>
      <c r="C94" s="1">
        <v>1010210001</v>
      </c>
      <c r="D94" s="93" t="s">
        <v>420</v>
      </c>
      <c r="E94" s="1" t="s">
        <v>710</v>
      </c>
      <c r="F94" s="1" t="s">
        <v>414</v>
      </c>
      <c r="G94" s="45" t="s">
        <v>293</v>
      </c>
      <c r="H94" s="1" t="s">
        <v>421</v>
      </c>
      <c r="I94" s="1" t="s">
        <v>417</v>
      </c>
      <c r="J94" s="6">
        <v>39083</v>
      </c>
      <c r="K94" s="6" t="s">
        <v>647</v>
      </c>
      <c r="L94" s="14">
        <v>59031.18</v>
      </c>
      <c r="M94" s="15">
        <v>1</v>
      </c>
      <c r="N94" s="14">
        <v>59031.18</v>
      </c>
      <c r="O94" s="94">
        <v>0</v>
      </c>
      <c r="P94" s="12" t="s">
        <v>905</v>
      </c>
    </row>
    <row r="95" spans="2:16" s="4" customFormat="1" ht="51">
      <c r="B95" s="74" t="s">
        <v>411</v>
      </c>
      <c r="C95" s="1">
        <v>1010300001</v>
      </c>
      <c r="D95" s="1" t="s">
        <v>407</v>
      </c>
      <c r="E95" s="1" t="s">
        <v>711</v>
      </c>
      <c r="F95" s="5" t="s">
        <v>413</v>
      </c>
      <c r="G95" s="45" t="s">
        <v>293</v>
      </c>
      <c r="H95" s="45">
        <v>1</v>
      </c>
      <c r="I95" s="1" t="s">
        <v>423</v>
      </c>
      <c r="J95" s="6">
        <v>39661</v>
      </c>
      <c r="K95" s="6" t="s">
        <v>647</v>
      </c>
      <c r="L95" s="14">
        <v>173832.94</v>
      </c>
      <c r="M95" s="15">
        <v>1</v>
      </c>
      <c r="N95" s="14">
        <v>74844.85</v>
      </c>
      <c r="O95" s="14">
        <f>L95-N95</f>
        <v>98988.09</v>
      </c>
      <c r="P95" s="12" t="s">
        <v>905</v>
      </c>
    </row>
    <row r="96" spans="2:16" s="27" customFormat="1" ht="12.75">
      <c r="B96" s="43" t="s">
        <v>412</v>
      </c>
      <c r="C96" s="43"/>
      <c r="D96" s="41" t="s">
        <v>64</v>
      </c>
      <c r="E96" s="41"/>
      <c r="F96" s="41"/>
      <c r="G96" s="41"/>
      <c r="H96" s="41"/>
      <c r="I96" s="41"/>
      <c r="J96" s="41"/>
      <c r="K96" s="41"/>
      <c r="L96" s="42">
        <f>SUM(L92:L95)</f>
        <v>1793148.94</v>
      </c>
      <c r="M96" s="42">
        <f>SUM(M92:M95)</f>
        <v>4</v>
      </c>
      <c r="N96" s="42">
        <f>SUM(N92:N95)</f>
        <v>1694160.85</v>
      </c>
      <c r="O96" s="42">
        <f>SUM(O92:O95)</f>
        <v>98988.09</v>
      </c>
      <c r="P96" s="41"/>
    </row>
    <row r="99" spans="2:15" ht="15.75">
      <c r="B99" s="186" t="s">
        <v>426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ht="9" customHeight="1"/>
    <row r="102" spans="2:16" s="4" customFormat="1" ht="161.25" customHeight="1">
      <c r="B102" s="12" t="s">
        <v>227</v>
      </c>
      <c r="C102" s="12" t="s">
        <v>0</v>
      </c>
      <c r="D102" s="1" t="s">
        <v>228</v>
      </c>
      <c r="E102" s="1" t="s">
        <v>229</v>
      </c>
      <c r="F102" s="73" t="s">
        <v>230</v>
      </c>
      <c r="G102" s="1" t="s">
        <v>231</v>
      </c>
      <c r="H102" s="1" t="s">
        <v>232</v>
      </c>
      <c r="I102" s="1" t="s">
        <v>233</v>
      </c>
      <c r="J102" s="1" t="s">
        <v>425</v>
      </c>
      <c r="K102" s="1" t="s">
        <v>645</v>
      </c>
      <c r="L102" s="14" t="s">
        <v>234</v>
      </c>
      <c r="M102" s="73" t="s">
        <v>235</v>
      </c>
      <c r="N102" s="14" t="s">
        <v>1397</v>
      </c>
      <c r="O102" s="18" t="s">
        <v>1394</v>
      </c>
      <c r="P102" s="1" t="s">
        <v>643</v>
      </c>
    </row>
    <row r="103" spans="2:16" s="4" customFormat="1" ht="30.75" customHeight="1">
      <c r="B103" s="12" t="s">
        <v>379</v>
      </c>
      <c r="C103" s="12" t="s">
        <v>380</v>
      </c>
      <c r="D103" s="12" t="s">
        <v>381</v>
      </c>
      <c r="E103" s="12" t="s">
        <v>382</v>
      </c>
      <c r="F103" s="12" t="s">
        <v>383</v>
      </c>
      <c r="G103" s="12" t="s">
        <v>384</v>
      </c>
      <c r="H103" s="12" t="s">
        <v>385</v>
      </c>
      <c r="I103" s="12" t="s">
        <v>386</v>
      </c>
      <c r="J103" s="12" t="s">
        <v>387</v>
      </c>
      <c r="K103" s="12" t="s">
        <v>388</v>
      </c>
      <c r="L103" s="12" t="s">
        <v>389</v>
      </c>
      <c r="M103" s="12" t="s">
        <v>390</v>
      </c>
      <c r="N103" s="12" t="s">
        <v>391</v>
      </c>
      <c r="O103" s="12" t="s">
        <v>644</v>
      </c>
      <c r="P103" s="12" t="s">
        <v>646</v>
      </c>
    </row>
    <row r="104" spans="2:16" s="4" customFormat="1" ht="12.75">
      <c r="B104" s="74" t="s">
        <v>427</v>
      </c>
      <c r="C104" s="191" t="s">
        <v>1297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3"/>
    </row>
    <row r="105" spans="2:16" s="4" customFormat="1" ht="51">
      <c r="B105" s="74" t="s">
        <v>428</v>
      </c>
      <c r="C105" s="74" t="s">
        <v>431</v>
      </c>
      <c r="D105" s="93" t="s">
        <v>432</v>
      </c>
      <c r="E105" s="1" t="s">
        <v>711</v>
      </c>
      <c r="F105" s="5" t="s">
        <v>413</v>
      </c>
      <c r="G105" s="45" t="s">
        <v>435</v>
      </c>
      <c r="H105" s="45" t="s">
        <v>438</v>
      </c>
      <c r="I105" s="1" t="s">
        <v>915</v>
      </c>
      <c r="J105" s="53">
        <v>37762</v>
      </c>
      <c r="K105" s="46">
        <f>L105</f>
        <v>419420</v>
      </c>
      <c r="L105" s="14">
        <v>419420</v>
      </c>
      <c r="M105" s="45">
        <v>1</v>
      </c>
      <c r="N105" s="46" t="s">
        <v>647</v>
      </c>
      <c r="O105" s="46">
        <f>L105</f>
        <v>419420</v>
      </c>
      <c r="P105" s="12" t="s">
        <v>905</v>
      </c>
    </row>
    <row r="106" spans="2:16" s="4" customFormat="1" ht="90" customHeight="1">
      <c r="B106" s="74" t="s">
        <v>429</v>
      </c>
      <c r="C106" s="74" t="s">
        <v>430</v>
      </c>
      <c r="D106" s="93" t="s">
        <v>433</v>
      </c>
      <c r="E106" s="1" t="s">
        <v>710</v>
      </c>
      <c r="F106" s="1" t="s">
        <v>414</v>
      </c>
      <c r="G106" s="45" t="s">
        <v>436</v>
      </c>
      <c r="H106" s="45" t="s">
        <v>437</v>
      </c>
      <c r="I106" s="1" t="s">
        <v>914</v>
      </c>
      <c r="J106" s="53">
        <v>37764</v>
      </c>
      <c r="K106" s="46">
        <f>L106</f>
        <v>24793.2</v>
      </c>
      <c r="L106" s="14">
        <v>24793.2</v>
      </c>
      <c r="M106" s="45">
        <v>1</v>
      </c>
      <c r="N106" s="46" t="s">
        <v>647</v>
      </c>
      <c r="O106" s="46">
        <f>L106</f>
        <v>24793.2</v>
      </c>
      <c r="P106" s="12" t="s">
        <v>905</v>
      </c>
    </row>
    <row r="107" spans="2:16" s="4" customFormat="1" ht="219.75" customHeight="1">
      <c r="B107" s="74" t="s">
        <v>1278</v>
      </c>
      <c r="C107" s="74" t="s">
        <v>1280</v>
      </c>
      <c r="D107" s="93" t="s">
        <v>1281</v>
      </c>
      <c r="E107" s="1" t="s">
        <v>712</v>
      </c>
      <c r="F107" s="5" t="s">
        <v>434</v>
      </c>
      <c r="G107" s="45" t="s">
        <v>1285</v>
      </c>
      <c r="H107" s="45" t="s">
        <v>1283</v>
      </c>
      <c r="I107" s="1" t="s">
        <v>1287</v>
      </c>
      <c r="J107" s="53">
        <v>43851</v>
      </c>
      <c r="K107" s="46">
        <f>L107</f>
        <v>21926.88</v>
      </c>
      <c r="L107" s="14">
        <v>21926.88</v>
      </c>
      <c r="M107" s="45">
        <v>1</v>
      </c>
      <c r="N107" s="46" t="s">
        <v>647</v>
      </c>
      <c r="O107" s="46">
        <f>L107</f>
        <v>21926.88</v>
      </c>
      <c r="P107" s="12" t="s">
        <v>293</v>
      </c>
    </row>
    <row r="108" spans="2:16" s="4" customFormat="1" ht="240.75" customHeight="1">
      <c r="B108" s="74" t="s">
        <v>1279</v>
      </c>
      <c r="C108" s="74" t="s">
        <v>1282</v>
      </c>
      <c r="D108" s="93" t="s">
        <v>1281</v>
      </c>
      <c r="E108" s="1" t="s">
        <v>712</v>
      </c>
      <c r="F108" s="5" t="s">
        <v>434</v>
      </c>
      <c r="G108" s="45" t="s">
        <v>1286</v>
      </c>
      <c r="H108" s="45" t="s">
        <v>1284</v>
      </c>
      <c r="I108" s="1" t="s">
        <v>1287</v>
      </c>
      <c r="J108" s="53">
        <v>43851</v>
      </c>
      <c r="K108" s="46">
        <f>L108</f>
        <v>1716951.72</v>
      </c>
      <c r="L108" s="14">
        <v>1716951.72</v>
      </c>
      <c r="M108" s="45">
        <v>1</v>
      </c>
      <c r="N108" s="46" t="s">
        <v>647</v>
      </c>
      <c r="O108" s="46">
        <f>L108</f>
        <v>1716951.72</v>
      </c>
      <c r="P108" s="12" t="s">
        <v>293</v>
      </c>
    </row>
    <row r="109" spans="2:16" s="4" customFormat="1" ht="266.25" customHeight="1">
      <c r="B109" s="74" t="s">
        <v>1366</v>
      </c>
      <c r="C109" s="74" t="s">
        <v>1367</v>
      </c>
      <c r="D109" s="93" t="s">
        <v>1281</v>
      </c>
      <c r="E109" s="1" t="s">
        <v>1369</v>
      </c>
      <c r="F109" s="5" t="s">
        <v>98</v>
      </c>
      <c r="G109" s="45" t="s">
        <v>1370</v>
      </c>
      <c r="H109" s="180" t="s">
        <v>1371</v>
      </c>
      <c r="I109" s="1" t="s">
        <v>1372</v>
      </c>
      <c r="J109" s="53">
        <v>44390</v>
      </c>
      <c r="K109" s="46">
        <v>1230200</v>
      </c>
      <c r="L109" s="14">
        <f>K109</f>
        <v>1230200</v>
      </c>
      <c r="M109" s="45">
        <v>1</v>
      </c>
      <c r="N109" s="46" t="s">
        <v>647</v>
      </c>
      <c r="O109" s="46">
        <f>L109</f>
        <v>1230200</v>
      </c>
      <c r="P109" s="12"/>
    </row>
    <row r="110" spans="2:16" s="27" customFormat="1" ht="12.75">
      <c r="B110" s="43"/>
      <c r="C110" s="43"/>
      <c r="D110" s="41" t="s">
        <v>64</v>
      </c>
      <c r="E110" s="41"/>
      <c r="F110" s="41"/>
      <c r="G110" s="41"/>
      <c r="H110" s="41"/>
      <c r="I110" s="41"/>
      <c r="J110" s="41"/>
      <c r="K110" s="42">
        <f>SUM(K105:K109)</f>
        <v>3413291.8</v>
      </c>
      <c r="L110" s="42">
        <f>SUM(L105:L109)</f>
        <v>3413291.8</v>
      </c>
      <c r="M110" s="42">
        <f>SUM(M105:M109)</f>
        <v>5</v>
      </c>
      <c r="N110" s="42">
        <f>SUM(N105:N109)</f>
        <v>0</v>
      </c>
      <c r="O110" s="42">
        <f>SUM(O105:O109)</f>
        <v>3413291.8</v>
      </c>
      <c r="P110" s="41"/>
    </row>
    <row r="112" spans="2:16" s="24" customFormat="1" ht="12.75">
      <c r="B112" s="95" t="s">
        <v>439</v>
      </c>
      <c r="C112" s="194" t="s">
        <v>440</v>
      </c>
      <c r="D112" s="194"/>
      <c r="E112" s="194"/>
      <c r="F112" s="194"/>
      <c r="G112" s="47"/>
      <c r="H112" s="47"/>
      <c r="I112" s="47"/>
      <c r="J112" s="47"/>
      <c r="K112" s="47"/>
      <c r="L112" s="48">
        <f>L110+L96+L85+L72</f>
        <v>30061620.190000005</v>
      </c>
      <c r="M112" s="48">
        <f>M110+M96+M85+M72</f>
        <v>73</v>
      </c>
      <c r="N112" s="48">
        <f>N110+N96+N85+N72</f>
        <v>10179786.26</v>
      </c>
      <c r="O112" s="48">
        <f>O110+O96+O85+O72</f>
        <v>19881833.93</v>
      </c>
      <c r="P112" s="52"/>
    </row>
    <row r="113" spans="2:15" ht="12.75">
      <c r="B113" s="195" t="s">
        <v>441</v>
      </c>
      <c r="C113" s="196"/>
      <c r="D113" s="196"/>
      <c r="E113" s="196"/>
      <c r="F113" s="49"/>
      <c r="G113" s="49"/>
      <c r="H113" s="44"/>
      <c r="I113" s="44"/>
      <c r="J113" s="44"/>
      <c r="K113" s="44"/>
      <c r="L113" s="48">
        <f>L72+L85</f>
        <v>24855179.450000003</v>
      </c>
      <c r="M113" s="48">
        <f>M72+M85</f>
        <v>64</v>
      </c>
      <c r="N113" s="48">
        <f>N72+N85</f>
        <v>8485625.41</v>
      </c>
      <c r="O113" s="48">
        <f>O72+O85</f>
        <v>16369554.04</v>
      </c>
    </row>
    <row r="114" ht="12.75">
      <c r="K114" s="36"/>
    </row>
    <row r="116" ht="12.75">
      <c r="M116" s="36"/>
    </row>
    <row r="117" ht="12.75">
      <c r="L117" s="163"/>
    </row>
  </sheetData>
  <sheetProtection/>
  <autoFilter ref="B12:P72"/>
  <mergeCells count="14">
    <mergeCell ref="B99:O99"/>
    <mergeCell ref="C104:P104"/>
    <mergeCell ref="C112:F112"/>
    <mergeCell ref="B113:E113"/>
    <mergeCell ref="D7:O7"/>
    <mergeCell ref="D9:O9"/>
    <mergeCell ref="C47:P47"/>
    <mergeCell ref="M2:O2"/>
    <mergeCell ref="M3:O3"/>
    <mergeCell ref="B74:O74"/>
    <mergeCell ref="D5:O5"/>
    <mergeCell ref="B87:O87"/>
    <mergeCell ref="C45:P45"/>
    <mergeCell ref="C46:P46"/>
  </mergeCells>
  <printOptions/>
  <pageMargins left="0.7480314960629921" right="0.7480314960629921" top="0.984251968503937" bottom="0.984251968503937" header="0.5118110236220472" footer="0.5118110236220472"/>
  <pageSetup fitToHeight="11" fitToWidth="1" horizontalDpi="600" verticalDpi="600" orientation="landscape" paperSize="9" scale="54" r:id="rId1"/>
  <rowBreaks count="2" manualBreakCount="2">
    <brk id="7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4"/>
  <sheetViews>
    <sheetView view="pageBreakPreview" zoomScale="60" zoomScaleNormal="75" zoomScalePageLayoutView="0" workbookViewId="0" topLeftCell="A1">
      <selection activeCell="H321" sqref="H321"/>
    </sheetView>
  </sheetViews>
  <sheetFormatPr defaultColWidth="9.00390625" defaultRowHeight="12.75"/>
  <cols>
    <col min="1" max="1" width="9.125" style="3" customWidth="1"/>
    <col min="2" max="2" width="9.125" style="71" customWidth="1"/>
    <col min="3" max="3" width="12.75390625" style="3" customWidth="1"/>
    <col min="4" max="4" width="34.125" style="3" customWidth="1"/>
    <col min="5" max="5" width="20.125" style="3" customWidth="1"/>
    <col min="6" max="7" width="21.625" style="3" customWidth="1"/>
    <col min="8" max="8" width="12.75390625" style="3" customWidth="1"/>
    <col min="9" max="9" width="16.875" style="3" customWidth="1"/>
    <col min="10" max="10" width="10.625" style="3" customWidth="1"/>
    <col min="11" max="11" width="14.75390625" style="3" customWidth="1"/>
    <col min="12" max="12" width="17.375" style="3" customWidth="1"/>
    <col min="13" max="13" width="19.875" style="96" customWidth="1"/>
    <col min="14" max="16384" width="9.125" style="3" customWidth="1"/>
  </cols>
  <sheetData>
    <row r="2" spans="3:12" ht="15.75">
      <c r="C2" s="98"/>
      <c r="D2" s="98"/>
      <c r="E2" s="98"/>
      <c r="F2" s="98"/>
      <c r="G2" s="98"/>
      <c r="H2" s="98"/>
      <c r="I2" s="99"/>
      <c r="J2" s="97"/>
      <c r="K2" s="97"/>
      <c r="L2" s="97"/>
    </row>
    <row r="3" spans="2:13" s="4" customFormat="1" ht="15.75">
      <c r="B3" s="72"/>
      <c r="C3" s="72"/>
      <c r="D3" s="208" t="s">
        <v>641</v>
      </c>
      <c r="E3" s="208"/>
      <c r="F3" s="208"/>
      <c r="G3" s="208"/>
      <c r="H3" s="208"/>
      <c r="I3" s="208"/>
      <c r="J3" s="208"/>
      <c r="K3" s="208"/>
      <c r="L3" s="208"/>
      <c r="M3" s="101"/>
    </row>
    <row r="4" spans="2:13" s="4" customFormat="1" ht="15.75">
      <c r="B4" s="7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4" customFormat="1" ht="15.75" customHeight="1">
      <c r="A5" s="209" t="s">
        <v>642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2:13" s="4" customFormat="1" ht="15.75">
      <c r="B6" s="72"/>
      <c r="C6" s="98"/>
      <c r="D6" s="98"/>
      <c r="E6" s="98"/>
      <c r="F6" s="98"/>
      <c r="G6" s="98"/>
      <c r="H6" s="98"/>
      <c r="I6" s="98"/>
      <c r="J6" s="98"/>
      <c r="K6" s="98"/>
      <c r="L6" s="98"/>
      <c r="M6" s="101"/>
    </row>
    <row r="7" spans="2:13" s="4" customFormat="1" ht="156.75" customHeight="1">
      <c r="B7" s="12" t="s">
        <v>227</v>
      </c>
      <c r="C7" s="1" t="s">
        <v>0</v>
      </c>
      <c r="D7" s="93" t="s">
        <v>648</v>
      </c>
      <c r="E7" s="93" t="s">
        <v>229</v>
      </c>
      <c r="F7" s="1" t="s">
        <v>649</v>
      </c>
      <c r="G7" s="1" t="s">
        <v>652</v>
      </c>
      <c r="H7" s="1" t="s">
        <v>651</v>
      </c>
      <c r="I7" s="1" t="s">
        <v>650</v>
      </c>
      <c r="J7" s="73" t="s">
        <v>442</v>
      </c>
      <c r="K7" s="1" t="s">
        <v>1393</v>
      </c>
      <c r="L7" s="93" t="s">
        <v>1394</v>
      </c>
      <c r="M7" s="102" t="s">
        <v>643</v>
      </c>
    </row>
    <row r="8" spans="2:13" s="103" customFormat="1" ht="23.25" customHeight="1">
      <c r="B8" s="104" t="s">
        <v>379</v>
      </c>
      <c r="C8" s="105">
        <v>2</v>
      </c>
      <c r="D8" s="104" t="s">
        <v>381</v>
      </c>
      <c r="E8" s="104">
        <v>4</v>
      </c>
      <c r="F8" s="105">
        <v>5</v>
      </c>
      <c r="G8" s="104">
        <v>6</v>
      </c>
      <c r="H8" s="104">
        <v>7</v>
      </c>
      <c r="I8" s="105">
        <v>8</v>
      </c>
      <c r="J8" s="104">
        <v>9</v>
      </c>
      <c r="K8" s="104">
        <v>10</v>
      </c>
      <c r="L8" s="105">
        <v>11</v>
      </c>
      <c r="M8" s="104">
        <v>12</v>
      </c>
    </row>
    <row r="9" spans="2:13" s="4" customFormat="1" ht="54.75" customHeight="1">
      <c r="B9" s="106" t="s">
        <v>653</v>
      </c>
      <c r="C9" s="1" t="s">
        <v>1</v>
      </c>
      <c r="D9" s="1" t="s">
        <v>687</v>
      </c>
      <c r="E9" s="1" t="s">
        <v>730</v>
      </c>
      <c r="F9" s="107" t="s">
        <v>301</v>
      </c>
      <c r="G9" s="8" t="s">
        <v>405</v>
      </c>
      <c r="H9" s="108">
        <v>38727</v>
      </c>
      <c r="I9" s="14">
        <v>1</v>
      </c>
      <c r="J9" s="1">
        <v>1</v>
      </c>
      <c r="K9" s="14">
        <v>0</v>
      </c>
      <c r="L9" s="77">
        <f aca="true" t="shared" si="0" ref="L9:L37">I9-K9</f>
        <v>1</v>
      </c>
      <c r="M9" s="109" t="s">
        <v>293</v>
      </c>
    </row>
    <row r="10" spans="2:13" s="4" customFormat="1" ht="51.75" customHeight="1">
      <c r="B10" s="106" t="s">
        <v>655</v>
      </c>
      <c r="C10" s="1" t="s">
        <v>3</v>
      </c>
      <c r="D10" s="1" t="s">
        <v>2</v>
      </c>
      <c r="E10" s="1" t="s">
        <v>731</v>
      </c>
      <c r="F10" s="107" t="s">
        <v>301</v>
      </c>
      <c r="G10" s="8" t="s">
        <v>405</v>
      </c>
      <c r="H10" s="108">
        <v>38727</v>
      </c>
      <c r="I10" s="14">
        <v>1</v>
      </c>
      <c r="J10" s="1">
        <v>1</v>
      </c>
      <c r="K10" s="14">
        <v>0</v>
      </c>
      <c r="L10" s="77">
        <f t="shared" si="0"/>
        <v>1</v>
      </c>
      <c r="M10" s="109" t="s">
        <v>293</v>
      </c>
    </row>
    <row r="11" spans="2:13" s="4" customFormat="1" ht="57.75" customHeight="1">
      <c r="B11" s="106" t="s">
        <v>656</v>
      </c>
      <c r="C11" s="1" t="s">
        <v>5</v>
      </c>
      <c r="D11" s="1" t="s">
        <v>839</v>
      </c>
      <c r="E11" s="1" t="s">
        <v>838</v>
      </c>
      <c r="F11" s="107" t="s">
        <v>301</v>
      </c>
      <c r="G11" s="8" t="s">
        <v>405</v>
      </c>
      <c r="H11" s="108">
        <v>38727</v>
      </c>
      <c r="I11" s="14">
        <v>1</v>
      </c>
      <c r="J11" s="1">
        <v>1</v>
      </c>
      <c r="K11" s="14">
        <v>0</v>
      </c>
      <c r="L11" s="77">
        <f t="shared" si="0"/>
        <v>1</v>
      </c>
      <c r="M11" s="109" t="s">
        <v>293</v>
      </c>
    </row>
    <row r="12" spans="2:13" s="4" customFormat="1" ht="50.25" customHeight="1">
      <c r="B12" s="106" t="s">
        <v>657</v>
      </c>
      <c r="C12" s="1" t="s">
        <v>6</v>
      </c>
      <c r="D12" s="1" t="s">
        <v>842</v>
      </c>
      <c r="E12" s="1" t="s">
        <v>843</v>
      </c>
      <c r="F12" s="107" t="s">
        <v>301</v>
      </c>
      <c r="G12" s="8" t="s">
        <v>405</v>
      </c>
      <c r="H12" s="108">
        <v>38727</v>
      </c>
      <c r="I12" s="14">
        <v>1</v>
      </c>
      <c r="J12" s="1">
        <v>1</v>
      </c>
      <c r="K12" s="14">
        <v>0</v>
      </c>
      <c r="L12" s="77">
        <f t="shared" si="0"/>
        <v>1</v>
      </c>
      <c r="M12" s="109" t="s">
        <v>293</v>
      </c>
    </row>
    <row r="13" spans="2:13" s="4" customFormat="1" ht="55.5" customHeight="1">
      <c r="B13" s="106" t="s">
        <v>658</v>
      </c>
      <c r="C13" s="1" t="s">
        <v>7</v>
      </c>
      <c r="D13" s="1" t="s">
        <v>842</v>
      </c>
      <c r="E13" s="1" t="s">
        <v>844</v>
      </c>
      <c r="F13" s="107" t="s">
        <v>301</v>
      </c>
      <c r="G13" s="8" t="s">
        <v>405</v>
      </c>
      <c r="H13" s="108">
        <v>38727</v>
      </c>
      <c r="I13" s="14">
        <v>1</v>
      </c>
      <c r="J13" s="1">
        <v>1</v>
      </c>
      <c r="K13" s="14">
        <v>0</v>
      </c>
      <c r="L13" s="77">
        <f t="shared" si="0"/>
        <v>1</v>
      </c>
      <c r="M13" s="109" t="s">
        <v>293</v>
      </c>
    </row>
    <row r="14" spans="2:13" s="4" customFormat="1" ht="57" customHeight="1">
      <c r="B14" s="106" t="s">
        <v>659</v>
      </c>
      <c r="C14" s="1" t="s">
        <v>8</v>
      </c>
      <c r="D14" s="1" t="s">
        <v>842</v>
      </c>
      <c r="E14" s="1" t="s">
        <v>845</v>
      </c>
      <c r="F14" s="107" t="s">
        <v>301</v>
      </c>
      <c r="G14" s="8" t="s">
        <v>405</v>
      </c>
      <c r="H14" s="108">
        <v>38727</v>
      </c>
      <c r="I14" s="14">
        <v>1</v>
      </c>
      <c r="J14" s="1">
        <v>1</v>
      </c>
      <c r="K14" s="14">
        <v>0</v>
      </c>
      <c r="L14" s="77">
        <f t="shared" si="0"/>
        <v>1</v>
      </c>
      <c r="M14" s="109" t="s">
        <v>293</v>
      </c>
    </row>
    <row r="15" spans="2:13" s="4" customFormat="1" ht="58.5" customHeight="1">
      <c r="B15" s="106" t="s">
        <v>660</v>
      </c>
      <c r="C15" s="1" t="s">
        <v>9</v>
      </c>
      <c r="D15" s="1" t="s">
        <v>842</v>
      </c>
      <c r="E15" s="1" t="s">
        <v>846</v>
      </c>
      <c r="F15" s="107" t="s">
        <v>301</v>
      </c>
      <c r="G15" s="8" t="s">
        <v>405</v>
      </c>
      <c r="H15" s="108">
        <v>38727</v>
      </c>
      <c r="I15" s="14">
        <v>1</v>
      </c>
      <c r="J15" s="1">
        <v>1</v>
      </c>
      <c r="K15" s="14">
        <v>0</v>
      </c>
      <c r="L15" s="77">
        <f t="shared" si="0"/>
        <v>1</v>
      </c>
      <c r="M15" s="109" t="s">
        <v>293</v>
      </c>
    </row>
    <row r="16" spans="2:13" s="4" customFormat="1" ht="50.25" customHeight="1">
      <c r="B16" s="106" t="s">
        <v>661</v>
      </c>
      <c r="C16" s="1" t="s">
        <v>10</v>
      </c>
      <c r="D16" s="1" t="s">
        <v>842</v>
      </c>
      <c r="E16" s="1" t="s">
        <v>847</v>
      </c>
      <c r="F16" s="107" t="s">
        <v>301</v>
      </c>
      <c r="G16" s="8" t="s">
        <v>405</v>
      </c>
      <c r="H16" s="108">
        <v>38727</v>
      </c>
      <c r="I16" s="14">
        <v>1</v>
      </c>
      <c r="J16" s="1">
        <v>1</v>
      </c>
      <c r="K16" s="14">
        <v>0</v>
      </c>
      <c r="L16" s="77">
        <f t="shared" si="0"/>
        <v>1</v>
      </c>
      <c r="M16" s="109" t="s">
        <v>293</v>
      </c>
    </row>
    <row r="17" spans="2:13" s="4" customFormat="1" ht="53.25" customHeight="1">
      <c r="B17" s="106" t="s">
        <v>662</v>
      </c>
      <c r="C17" s="1" t="s">
        <v>12</v>
      </c>
      <c r="D17" s="1" t="s">
        <v>11</v>
      </c>
      <c r="E17" s="1" t="s">
        <v>848</v>
      </c>
      <c r="F17" s="107" t="s">
        <v>301</v>
      </c>
      <c r="G17" s="8" t="s">
        <v>405</v>
      </c>
      <c r="H17" s="108">
        <v>38727</v>
      </c>
      <c r="I17" s="14">
        <v>1</v>
      </c>
      <c r="J17" s="1">
        <v>1</v>
      </c>
      <c r="K17" s="14">
        <v>0</v>
      </c>
      <c r="L17" s="77">
        <f t="shared" si="0"/>
        <v>1</v>
      </c>
      <c r="M17" s="109" t="s">
        <v>293</v>
      </c>
    </row>
    <row r="18" spans="2:13" s="4" customFormat="1" ht="54" customHeight="1">
      <c r="B18" s="106" t="s">
        <v>663</v>
      </c>
      <c r="C18" s="1" t="s">
        <v>13</v>
      </c>
      <c r="D18" s="1" t="s">
        <v>849</v>
      </c>
      <c r="E18" s="1" t="s">
        <v>850</v>
      </c>
      <c r="F18" s="107" t="s">
        <v>301</v>
      </c>
      <c r="G18" s="8" t="s">
        <v>405</v>
      </c>
      <c r="H18" s="108">
        <v>38727</v>
      </c>
      <c r="I18" s="14">
        <v>1</v>
      </c>
      <c r="J18" s="1">
        <v>1</v>
      </c>
      <c r="K18" s="14">
        <v>0</v>
      </c>
      <c r="L18" s="77">
        <f t="shared" si="0"/>
        <v>1</v>
      </c>
      <c r="M18" s="109" t="s">
        <v>293</v>
      </c>
    </row>
    <row r="19" spans="2:13" s="4" customFormat="1" ht="49.5" customHeight="1">
      <c r="B19" s="106" t="s">
        <v>664</v>
      </c>
      <c r="C19" s="1" t="s">
        <v>14</v>
      </c>
      <c r="D19" s="1" t="s">
        <v>851</v>
      </c>
      <c r="E19" s="1" t="s">
        <v>852</v>
      </c>
      <c r="F19" s="107" t="s">
        <v>301</v>
      </c>
      <c r="G19" s="8" t="s">
        <v>405</v>
      </c>
      <c r="H19" s="108">
        <v>38727</v>
      </c>
      <c r="I19" s="14">
        <v>1</v>
      </c>
      <c r="J19" s="1">
        <v>1</v>
      </c>
      <c r="K19" s="14">
        <v>0</v>
      </c>
      <c r="L19" s="77">
        <f t="shared" si="0"/>
        <v>1</v>
      </c>
      <c r="M19" s="109" t="s">
        <v>293</v>
      </c>
    </row>
    <row r="20" spans="2:13" s="4" customFormat="1" ht="54" customHeight="1">
      <c r="B20" s="106" t="s">
        <v>665</v>
      </c>
      <c r="C20" s="1" t="s">
        <v>15</v>
      </c>
      <c r="D20" s="1" t="s">
        <v>853</v>
      </c>
      <c r="E20" s="1" t="s">
        <v>854</v>
      </c>
      <c r="F20" s="107" t="s">
        <v>301</v>
      </c>
      <c r="G20" s="8" t="s">
        <v>405</v>
      </c>
      <c r="H20" s="108">
        <v>38727</v>
      </c>
      <c r="I20" s="14">
        <v>1</v>
      </c>
      <c r="J20" s="1">
        <v>1</v>
      </c>
      <c r="K20" s="14">
        <v>0</v>
      </c>
      <c r="L20" s="77">
        <f t="shared" si="0"/>
        <v>1</v>
      </c>
      <c r="M20" s="109" t="s">
        <v>293</v>
      </c>
    </row>
    <row r="21" spans="2:13" s="4" customFormat="1" ht="50.25" customHeight="1">
      <c r="B21" s="106" t="s">
        <v>666</v>
      </c>
      <c r="C21" s="1" t="s">
        <v>16</v>
      </c>
      <c r="D21" s="1" t="s">
        <v>855</v>
      </c>
      <c r="E21" s="1" t="s">
        <v>856</v>
      </c>
      <c r="F21" s="107" t="s">
        <v>301</v>
      </c>
      <c r="G21" s="8" t="s">
        <v>405</v>
      </c>
      <c r="H21" s="108">
        <v>38727</v>
      </c>
      <c r="I21" s="14">
        <v>1</v>
      </c>
      <c r="J21" s="1">
        <v>1</v>
      </c>
      <c r="K21" s="14">
        <v>0</v>
      </c>
      <c r="L21" s="77">
        <f t="shared" si="0"/>
        <v>1</v>
      </c>
      <c r="M21" s="109" t="s">
        <v>293</v>
      </c>
    </row>
    <row r="22" spans="2:13" s="4" customFormat="1" ht="50.25" customHeight="1">
      <c r="B22" s="106" t="s">
        <v>667</v>
      </c>
      <c r="C22" s="1" t="s">
        <v>17</v>
      </c>
      <c r="D22" s="1" t="s">
        <v>855</v>
      </c>
      <c r="E22" s="1" t="s">
        <v>857</v>
      </c>
      <c r="F22" s="107" t="s">
        <v>301</v>
      </c>
      <c r="G22" s="8" t="s">
        <v>405</v>
      </c>
      <c r="H22" s="108">
        <v>38727</v>
      </c>
      <c r="I22" s="14">
        <v>1</v>
      </c>
      <c r="J22" s="1">
        <v>1</v>
      </c>
      <c r="K22" s="14">
        <v>0</v>
      </c>
      <c r="L22" s="77">
        <f t="shared" si="0"/>
        <v>1</v>
      </c>
      <c r="M22" s="109" t="s">
        <v>293</v>
      </c>
    </row>
    <row r="23" spans="2:13" s="4" customFormat="1" ht="55.5" customHeight="1">
      <c r="B23" s="106" t="s">
        <v>668</v>
      </c>
      <c r="C23" s="79" t="s">
        <v>18</v>
      </c>
      <c r="D23" s="79" t="s">
        <v>858</v>
      </c>
      <c r="E23" s="1" t="s">
        <v>859</v>
      </c>
      <c r="F23" s="107" t="s">
        <v>301</v>
      </c>
      <c r="G23" s="8" t="s">
        <v>405</v>
      </c>
      <c r="H23" s="108">
        <v>38727</v>
      </c>
      <c r="I23" s="14">
        <v>1</v>
      </c>
      <c r="J23" s="1">
        <v>1</v>
      </c>
      <c r="K23" s="11">
        <v>0</v>
      </c>
      <c r="L23" s="77">
        <f t="shared" si="0"/>
        <v>1</v>
      </c>
      <c r="M23" s="109" t="s">
        <v>293</v>
      </c>
    </row>
    <row r="24" spans="2:13" s="4" customFormat="1" ht="55.5" customHeight="1">
      <c r="B24" s="106" t="s">
        <v>669</v>
      </c>
      <c r="C24" s="79" t="s">
        <v>19</v>
      </c>
      <c r="D24" s="79" t="s">
        <v>860</v>
      </c>
      <c r="E24" s="1" t="s">
        <v>861</v>
      </c>
      <c r="F24" s="107" t="s">
        <v>301</v>
      </c>
      <c r="G24" s="8" t="s">
        <v>405</v>
      </c>
      <c r="H24" s="108">
        <v>38727</v>
      </c>
      <c r="I24" s="14">
        <v>1</v>
      </c>
      <c r="J24" s="1">
        <v>1</v>
      </c>
      <c r="K24" s="11">
        <v>0</v>
      </c>
      <c r="L24" s="77">
        <f t="shared" si="0"/>
        <v>1</v>
      </c>
      <c r="M24" s="109" t="s">
        <v>293</v>
      </c>
    </row>
    <row r="25" spans="2:13" s="4" customFormat="1" ht="53.25" customHeight="1">
      <c r="B25" s="106" t="s">
        <v>670</v>
      </c>
      <c r="C25" s="79" t="s">
        <v>20</v>
      </c>
      <c r="D25" s="79" t="s">
        <v>862</v>
      </c>
      <c r="E25" s="1" t="s">
        <v>863</v>
      </c>
      <c r="F25" s="107" t="s">
        <v>301</v>
      </c>
      <c r="G25" s="8" t="s">
        <v>405</v>
      </c>
      <c r="H25" s="108">
        <v>38727</v>
      </c>
      <c r="I25" s="14">
        <v>1</v>
      </c>
      <c r="J25" s="1">
        <v>1</v>
      </c>
      <c r="K25" s="11">
        <v>0</v>
      </c>
      <c r="L25" s="77">
        <f t="shared" si="0"/>
        <v>1</v>
      </c>
      <c r="M25" s="109" t="s">
        <v>293</v>
      </c>
    </row>
    <row r="26" spans="2:13" s="4" customFormat="1" ht="57" customHeight="1">
      <c r="B26" s="106" t="s">
        <v>671</v>
      </c>
      <c r="C26" s="79" t="s">
        <v>21</v>
      </c>
      <c r="D26" s="79" t="s">
        <v>862</v>
      </c>
      <c r="E26" s="1" t="s">
        <v>864</v>
      </c>
      <c r="F26" s="107" t="s">
        <v>301</v>
      </c>
      <c r="G26" s="8" t="s">
        <v>405</v>
      </c>
      <c r="H26" s="108">
        <v>38727</v>
      </c>
      <c r="I26" s="14">
        <v>1</v>
      </c>
      <c r="J26" s="1">
        <v>1</v>
      </c>
      <c r="K26" s="11">
        <v>0</v>
      </c>
      <c r="L26" s="77">
        <f t="shared" si="0"/>
        <v>1</v>
      </c>
      <c r="M26" s="109" t="s">
        <v>293</v>
      </c>
    </row>
    <row r="27" spans="2:13" s="4" customFormat="1" ht="49.5" customHeight="1">
      <c r="B27" s="106" t="s">
        <v>672</v>
      </c>
      <c r="C27" s="79" t="s">
        <v>22</v>
      </c>
      <c r="D27" s="79" t="s">
        <v>865</v>
      </c>
      <c r="E27" s="1" t="s">
        <v>866</v>
      </c>
      <c r="F27" s="107" t="s">
        <v>301</v>
      </c>
      <c r="G27" s="8" t="s">
        <v>405</v>
      </c>
      <c r="H27" s="108">
        <v>38727</v>
      </c>
      <c r="I27" s="14">
        <v>1</v>
      </c>
      <c r="J27" s="1">
        <v>1</v>
      </c>
      <c r="K27" s="11">
        <v>0</v>
      </c>
      <c r="L27" s="77">
        <f t="shared" si="0"/>
        <v>1</v>
      </c>
      <c r="M27" s="109" t="s">
        <v>293</v>
      </c>
    </row>
    <row r="28" spans="2:13" s="4" customFormat="1" ht="51.75" customHeight="1">
      <c r="B28" s="106" t="s">
        <v>673</v>
      </c>
      <c r="C28" s="79" t="s">
        <v>23</v>
      </c>
      <c r="D28" s="79" t="s">
        <v>867</v>
      </c>
      <c r="E28" s="1" t="s">
        <v>868</v>
      </c>
      <c r="F28" s="107" t="s">
        <v>301</v>
      </c>
      <c r="G28" s="8" t="s">
        <v>405</v>
      </c>
      <c r="H28" s="108">
        <v>38727</v>
      </c>
      <c r="I28" s="14">
        <v>1</v>
      </c>
      <c r="J28" s="1">
        <v>1</v>
      </c>
      <c r="K28" s="11">
        <v>0</v>
      </c>
      <c r="L28" s="77">
        <f t="shared" si="0"/>
        <v>1</v>
      </c>
      <c r="M28" s="109" t="s">
        <v>293</v>
      </c>
    </row>
    <row r="29" spans="2:13" s="4" customFormat="1" ht="54" customHeight="1">
      <c r="B29" s="106" t="s">
        <v>674</v>
      </c>
      <c r="C29" s="79" t="s">
        <v>24</v>
      </c>
      <c r="D29" s="79" t="s">
        <v>869</v>
      </c>
      <c r="E29" s="1" t="s">
        <v>870</v>
      </c>
      <c r="F29" s="107" t="s">
        <v>301</v>
      </c>
      <c r="G29" s="8" t="s">
        <v>405</v>
      </c>
      <c r="H29" s="108">
        <v>38727</v>
      </c>
      <c r="I29" s="14">
        <v>1</v>
      </c>
      <c r="J29" s="1">
        <v>1</v>
      </c>
      <c r="K29" s="11">
        <v>0</v>
      </c>
      <c r="L29" s="77">
        <f t="shared" si="0"/>
        <v>1</v>
      </c>
      <c r="M29" s="109" t="s">
        <v>293</v>
      </c>
    </row>
    <row r="30" spans="2:13" s="4" customFormat="1" ht="53.25" customHeight="1">
      <c r="B30" s="106" t="s">
        <v>675</v>
      </c>
      <c r="C30" s="79" t="s">
        <v>25</v>
      </c>
      <c r="D30" s="79" t="s">
        <v>869</v>
      </c>
      <c r="E30" s="1" t="s">
        <v>871</v>
      </c>
      <c r="F30" s="107" t="s">
        <v>301</v>
      </c>
      <c r="G30" s="8" t="s">
        <v>405</v>
      </c>
      <c r="H30" s="108">
        <v>38727</v>
      </c>
      <c r="I30" s="14">
        <v>1</v>
      </c>
      <c r="J30" s="1">
        <v>1</v>
      </c>
      <c r="K30" s="11">
        <v>0</v>
      </c>
      <c r="L30" s="77">
        <f t="shared" si="0"/>
        <v>1</v>
      </c>
      <c r="M30" s="109" t="s">
        <v>293</v>
      </c>
    </row>
    <row r="31" spans="2:13" s="4" customFormat="1" ht="53.25" customHeight="1">
      <c r="B31" s="106" t="s">
        <v>676</v>
      </c>
      <c r="C31" s="79" t="s">
        <v>26</v>
      </c>
      <c r="D31" s="79" t="s">
        <v>872</v>
      </c>
      <c r="E31" s="1" t="s">
        <v>873</v>
      </c>
      <c r="F31" s="107" t="s">
        <v>301</v>
      </c>
      <c r="G31" s="8" t="s">
        <v>405</v>
      </c>
      <c r="H31" s="108">
        <v>38727</v>
      </c>
      <c r="I31" s="14">
        <v>1</v>
      </c>
      <c r="J31" s="1">
        <v>1</v>
      </c>
      <c r="K31" s="11">
        <v>0</v>
      </c>
      <c r="L31" s="77">
        <f t="shared" si="0"/>
        <v>1</v>
      </c>
      <c r="M31" s="109" t="s">
        <v>293</v>
      </c>
    </row>
    <row r="32" spans="2:13" s="4" customFormat="1" ht="49.5" customHeight="1">
      <c r="B32" s="106" t="s">
        <v>677</v>
      </c>
      <c r="C32" s="79" t="s">
        <v>27</v>
      </c>
      <c r="D32" s="79" t="s">
        <v>874</v>
      </c>
      <c r="E32" s="1" t="s">
        <v>875</v>
      </c>
      <c r="F32" s="107" t="s">
        <v>301</v>
      </c>
      <c r="G32" s="8" t="s">
        <v>405</v>
      </c>
      <c r="H32" s="108">
        <v>38727</v>
      </c>
      <c r="I32" s="14">
        <v>1</v>
      </c>
      <c r="J32" s="1">
        <v>1</v>
      </c>
      <c r="K32" s="11">
        <v>0</v>
      </c>
      <c r="L32" s="77">
        <f t="shared" si="0"/>
        <v>1</v>
      </c>
      <c r="M32" s="109" t="s">
        <v>293</v>
      </c>
    </row>
    <row r="33" spans="2:13" s="4" customFormat="1" ht="57" customHeight="1">
      <c r="B33" s="106" t="s">
        <v>678</v>
      </c>
      <c r="C33" s="79" t="s">
        <v>28</v>
      </c>
      <c r="D33" s="79" t="s">
        <v>876</v>
      </c>
      <c r="E33" s="1" t="s">
        <v>877</v>
      </c>
      <c r="F33" s="107" t="s">
        <v>301</v>
      </c>
      <c r="G33" s="8" t="s">
        <v>405</v>
      </c>
      <c r="H33" s="108">
        <v>38727</v>
      </c>
      <c r="I33" s="14">
        <v>1</v>
      </c>
      <c r="J33" s="1">
        <v>1</v>
      </c>
      <c r="K33" s="11">
        <v>0</v>
      </c>
      <c r="L33" s="77">
        <f t="shared" si="0"/>
        <v>1</v>
      </c>
      <c r="M33" s="109" t="s">
        <v>293</v>
      </c>
    </row>
    <row r="34" spans="2:13" s="4" customFormat="1" ht="52.5" customHeight="1">
      <c r="B34" s="106" t="s">
        <v>679</v>
      </c>
      <c r="C34" s="79" t="s">
        <v>29</v>
      </c>
      <c r="D34" s="79" t="s">
        <v>876</v>
      </c>
      <c r="E34" s="1" t="s">
        <v>878</v>
      </c>
      <c r="F34" s="107" t="s">
        <v>301</v>
      </c>
      <c r="G34" s="8" t="s">
        <v>405</v>
      </c>
      <c r="H34" s="108">
        <v>38727</v>
      </c>
      <c r="I34" s="14">
        <v>1</v>
      </c>
      <c r="J34" s="1">
        <v>1</v>
      </c>
      <c r="K34" s="11">
        <v>0</v>
      </c>
      <c r="L34" s="77">
        <f t="shared" si="0"/>
        <v>1</v>
      </c>
      <c r="M34" s="109" t="s">
        <v>293</v>
      </c>
    </row>
    <row r="35" spans="2:13" s="4" customFormat="1" ht="51" customHeight="1">
      <c r="B35" s="106" t="s">
        <v>680</v>
      </c>
      <c r="C35" s="79" t="s">
        <v>30</v>
      </c>
      <c r="D35" s="79" t="s">
        <v>879</v>
      </c>
      <c r="E35" s="1" t="s">
        <v>880</v>
      </c>
      <c r="F35" s="107" t="s">
        <v>301</v>
      </c>
      <c r="G35" s="8" t="s">
        <v>405</v>
      </c>
      <c r="H35" s="108">
        <v>38727</v>
      </c>
      <c r="I35" s="14">
        <v>1</v>
      </c>
      <c r="J35" s="1">
        <v>1</v>
      </c>
      <c r="K35" s="11">
        <v>0</v>
      </c>
      <c r="L35" s="77">
        <f t="shared" si="0"/>
        <v>1</v>
      </c>
      <c r="M35" s="109" t="s">
        <v>293</v>
      </c>
    </row>
    <row r="36" spans="2:13" s="4" customFormat="1" ht="50.25" customHeight="1">
      <c r="B36" s="106" t="s">
        <v>681</v>
      </c>
      <c r="C36" s="79" t="s">
        <v>31</v>
      </c>
      <c r="D36" s="79" t="s">
        <v>881</v>
      </c>
      <c r="E36" s="1" t="s">
        <v>882</v>
      </c>
      <c r="F36" s="107" t="s">
        <v>301</v>
      </c>
      <c r="G36" s="8" t="s">
        <v>405</v>
      </c>
      <c r="H36" s="108">
        <v>38727</v>
      </c>
      <c r="I36" s="14">
        <v>1</v>
      </c>
      <c r="J36" s="1">
        <v>1</v>
      </c>
      <c r="K36" s="11">
        <v>0</v>
      </c>
      <c r="L36" s="77">
        <f t="shared" si="0"/>
        <v>1</v>
      </c>
      <c r="M36" s="109" t="s">
        <v>293</v>
      </c>
    </row>
    <row r="37" spans="2:13" s="4" customFormat="1" ht="50.25" customHeight="1">
      <c r="B37" s="106" t="s">
        <v>682</v>
      </c>
      <c r="C37" s="79" t="s">
        <v>32</v>
      </c>
      <c r="D37" s="79" t="s">
        <v>883</v>
      </c>
      <c r="E37" s="1" t="s">
        <v>884</v>
      </c>
      <c r="F37" s="107" t="s">
        <v>301</v>
      </c>
      <c r="G37" s="8" t="s">
        <v>405</v>
      </c>
      <c r="H37" s="108">
        <v>38727</v>
      </c>
      <c r="I37" s="14">
        <v>1</v>
      </c>
      <c r="J37" s="1">
        <v>1</v>
      </c>
      <c r="K37" s="11">
        <v>0</v>
      </c>
      <c r="L37" s="77">
        <f t="shared" si="0"/>
        <v>1</v>
      </c>
      <c r="M37" s="109" t="s">
        <v>293</v>
      </c>
    </row>
    <row r="38" spans="2:13" s="4" customFormat="1" ht="57.75" customHeight="1">
      <c r="B38" s="106" t="s">
        <v>750</v>
      </c>
      <c r="C38" s="10" t="s">
        <v>82</v>
      </c>
      <c r="D38" s="79" t="s">
        <v>57</v>
      </c>
      <c r="E38" s="1" t="s">
        <v>97</v>
      </c>
      <c r="F38" s="107" t="s">
        <v>301</v>
      </c>
      <c r="G38" s="8" t="s">
        <v>734</v>
      </c>
      <c r="H38" s="110">
        <v>41344</v>
      </c>
      <c r="I38" s="11">
        <v>11000</v>
      </c>
      <c r="J38" s="79">
        <v>1</v>
      </c>
      <c r="K38" s="11">
        <v>11000</v>
      </c>
      <c r="L38" s="77">
        <f aca="true" t="shared" si="1" ref="L38:L99">I38-K38</f>
        <v>0</v>
      </c>
      <c r="M38" s="109" t="s">
        <v>293</v>
      </c>
    </row>
    <row r="39" spans="2:13" s="4" customFormat="1" ht="53.25" customHeight="1">
      <c r="B39" s="106" t="s">
        <v>751</v>
      </c>
      <c r="C39" s="15" t="s">
        <v>83</v>
      </c>
      <c r="D39" s="79" t="s">
        <v>57</v>
      </c>
      <c r="E39" s="1" t="s">
        <v>97</v>
      </c>
      <c r="F39" s="107" t="s">
        <v>301</v>
      </c>
      <c r="G39" s="8" t="s">
        <v>734</v>
      </c>
      <c r="H39" s="110">
        <v>41344</v>
      </c>
      <c r="I39" s="11">
        <v>11000</v>
      </c>
      <c r="J39" s="79">
        <v>1</v>
      </c>
      <c r="K39" s="11">
        <v>11000</v>
      </c>
      <c r="L39" s="77">
        <f t="shared" si="1"/>
        <v>0</v>
      </c>
      <c r="M39" s="109" t="s">
        <v>293</v>
      </c>
    </row>
    <row r="40" spans="2:13" s="4" customFormat="1" ht="52.5" customHeight="1">
      <c r="B40" s="106" t="s">
        <v>752</v>
      </c>
      <c r="C40" s="15" t="s">
        <v>84</v>
      </c>
      <c r="D40" s="79" t="s">
        <v>57</v>
      </c>
      <c r="E40" s="1" t="s">
        <v>97</v>
      </c>
      <c r="F40" s="107" t="s">
        <v>301</v>
      </c>
      <c r="G40" s="8" t="s">
        <v>734</v>
      </c>
      <c r="H40" s="110">
        <v>41344</v>
      </c>
      <c r="I40" s="11">
        <v>11000</v>
      </c>
      <c r="J40" s="79">
        <v>1</v>
      </c>
      <c r="K40" s="11">
        <v>11000</v>
      </c>
      <c r="L40" s="77">
        <f t="shared" si="1"/>
        <v>0</v>
      </c>
      <c r="M40" s="109" t="s">
        <v>293</v>
      </c>
    </row>
    <row r="41" spans="2:13" s="4" customFormat="1" ht="57.75" customHeight="1">
      <c r="B41" s="106" t="s">
        <v>753</v>
      </c>
      <c r="C41" s="12" t="s">
        <v>85</v>
      </c>
      <c r="D41" s="79" t="s">
        <v>58</v>
      </c>
      <c r="E41" s="1" t="s">
        <v>97</v>
      </c>
      <c r="F41" s="107" t="s">
        <v>301</v>
      </c>
      <c r="G41" s="8" t="s">
        <v>735</v>
      </c>
      <c r="H41" s="6">
        <v>41295</v>
      </c>
      <c r="I41" s="14">
        <v>5800</v>
      </c>
      <c r="J41" s="1">
        <v>1</v>
      </c>
      <c r="K41" s="14">
        <v>5800</v>
      </c>
      <c r="L41" s="14">
        <f t="shared" si="1"/>
        <v>0</v>
      </c>
      <c r="M41" s="109" t="s">
        <v>293</v>
      </c>
    </row>
    <row r="42" spans="2:13" s="4" customFormat="1" ht="55.5" customHeight="1">
      <c r="B42" s="106" t="s">
        <v>754</v>
      </c>
      <c r="C42" s="12" t="s">
        <v>86</v>
      </c>
      <c r="D42" s="79" t="s">
        <v>59</v>
      </c>
      <c r="E42" s="1" t="s">
        <v>97</v>
      </c>
      <c r="F42" s="107" t="s">
        <v>301</v>
      </c>
      <c r="G42" s="8" t="s">
        <v>735</v>
      </c>
      <c r="H42" s="6">
        <v>41295</v>
      </c>
      <c r="I42" s="14">
        <v>14028</v>
      </c>
      <c r="J42" s="1">
        <v>1</v>
      </c>
      <c r="K42" s="14">
        <v>14028</v>
      </c>
      <c r="L42" s="14">
        <f t="shared" si="1"/>
        <v>0</v>
      </c>
      <c r="M42" s="109" t="s">
        <v>293</v>
      </c>
    </row>
    <row r="43" spans="2:13" s="4" customFormat="1" ht="56.25" customHeight="1">
      <c r="B43" s="106" t="s">
        <v>755</v>
      </c>
      <c r="C43" s="12" t="s">
        <v>87</v>
      </c>
      <c r="D43" s="1" t="s">
        <v>60</v>
      </c>
      <c r="E43" s="1" t="s">
        <v>97</v>
      </c>
      <c r="F43" s="107" t="s">
        <v>301</v>
      </c>
      <c r="G43" s="8" t="s">
        <v>735</v>
      </c>
      <c r="H43" s="6">
        <v>41295</v>
      </c>
      <c r="I43" s="14">
        <v>14028</v>
      </c>
      <c r="J43" s="1">
        <v>1</v>
      </c>
      <c r="K43" s="14">
        <v>14028</v>
      </c>
      <c r="L43" s="14">
        <f t="shared" si="1"/>
        <v>0</v>
      </c>
      <c r="M43" s="109" t="s">
        <v>293</v>
      </c>
    </row>
    <row r="44" spans="2:13" s="4" customFormat="1" ht="59.25" customHeight="1">
      <c r="B44" s="106" t="s">
        <v>756</v>
      </c>
      <c r="C44" s="12" t="s">
        <v>88</v>
      </c>
      <c r="D44" s="1" t="s">
        <v>61</v>
      </c>
      <c r="E44" s="1" t="s">
        <v>97</v>
      </c>
      <c r="F44" s="107" t="s">
        <v>301</v>
      </c>
      <c r="G44" s="8" t="s">
        <v>736</v>
      </c>
      <c r="H44" s="6">
        <v>41529</v>
      </c>
      <c r="I44" s="14">
        <v>22500</v>
      </c>
      <c r="J44" s="1">
        <v>1</v>
      </c>
      <c r="K44" s="14">
        <v>22500</v>
      </c>
      <c r="L44" s="14">
        <f t="shared" si="1"/>
        <v>0</v>
      </c>
      <c r="M44" s="109" t="s">
        <v>293</v>
      </c>
    </row>
    <row r="45" spans="2:13" s="4" customFormat="1" ht="60" customHeight="1">
      <c r="B45" s="106" t="s">
        <v>757</v>
      </c>
      <c r="C45" s="12" t="s">
        <v>89</v>
      </c>
      <c r="D45" s="1" t="s">
        <v>62</v>
      </c>
      <c r="E45" s="1" t="s">
        <v>97</v>
      </c>
      <c r="F45" s="107" t="s">
        <v>301</v>
      </c>
      <c r="G45" s="8" t="s">
        <v>735</v>
      </c>
      <c r="H45" s="6">
        <v>41295</v>
      </c>
      <c r="I45" s="17">
        <v>33300</v>
      </c>
      <c r="J45" s="2">
        <v>1</v>
      </c>
      <c r="K45" s="17">
        <v>33300</v>
      </c>
      <c r="L45" s="111">
        <f t="shared" si="1"/>
        <v>0</v>
      </c>
      <c r="M45" s="109" t="s">
        <v>293</v>
      </c>
    </row>
    <row r="46" spans="2:13" s="4" customFormat="1" ht="54" customHeight="1">
      <c r="B46" s="106" t="s">
        <v>758</v>
      </c>
      <c r="C46" s="12" t="s">
        <v>103</v>
      </c>
      <c r="D46" s="1" t="s">
        <v>104</v>
      </c>
      <c r="E46" s="1" t="s">
        <v>733</v>
      </c>
      <c r="F46" s="107" t="s">
        <v>301</v>
      </c>
      <c r="G46" s="8" t="s">
        <v>732</v>
      </c>
      <c r="H46" s="6">
        <v>40771</v>
      </c>
      <c r="I46" s="14">
        <v>54000</v>
      </c>
      <c r="J46" s="1">
        <v>2</v>
      </c>
      <c r="K46" s="14">
        <v>54000</v>
      </c>
      <c r="L46" s="14">
        <f t="shared" si="1"/>
        <v>0</v>
      </c>
      <c r="M46" s="109" t="s">
        <v>293</v>
      </c>
    </row>
    <row r="47" spans="2:13" s="4" customFormat="1" ht="75.75" customHeight="1">
      <c r="B47" s="106" t="s">
        <v>759</v>
      </c>
      <c r="C47" s="12" t="s">
        <v>105</v>
      </c>
      <c r="D47" s="1" t="s">
        <v>106</v>
      </c>
      <c r="E47" s="1" t="s">
        <v>840</v>
      </c>
      <c r="F47" s="107" t="s">
        <v>301</v>
      </c>
      <c r="G47" s="8" t="s">
        <v>742</v>
      </c>
      <c r="H47" s="6">
        <v>43431</v>
      </c>
      <c r="I47" s="14">
        <v>28600</v>
      </c>
      <c r="J47" s="1">
        <v>1</v>
      </c>
      <c r="K47" s="14">
        <v>0</v>
      </c>
      <c r="L47" s="14">
        <f t="shared" si="1"/>
        <v>28600</v>
      </c>
      <c r="M47" s="109" t="s">
        <v>293</v>
      </c>
    </row>
    <row r="48" spans="2:13" s="4" customFormat="1" ht="65.25" customHeight="1">
      <c r="B48" s="106" t="s">
        <v>760</v>
      </c>
      <c r="C48" s="12" t="s">
        <v>108</v>
      </c>
      <c r="D48" s="1" t="s">
        <v>107</v>
      </c>
      <c r="E48" s="1" t="s">
        <v>841</v>
      </c>
      <c r="F48" s="107" t="s">
        <v>301</v>
      </c>
      <c r="G48" s="8" t="s">
        <v>746</v>
      </c>
      <c r="H48" s="6">
        <v>43374</v>
      </c>
      <c r="I48" s="14">
        <v>3300</v>
      </c>
      <c r="J48" s="1">
        <v>1</v>
      </c>
      <c r="K48" s="14">
        <v>0</v>
      </c>
      <c r="L48" s="14">
        <f t="shared" si="1"/>
        <v>3300</v>
      </c>
      <c r="M48" s="109" t="s">
        <v>293</v>
      </c>
    </row>
    <row r="49" spans="2:13" s="4" customFormat="1" ht="63.75" customHeight="1">
      <c r="B49" s="106" t="s">
        <v>761</v>
      </c>
      <c r="C49" s="12" t="s">
        <v>111</v>
      </c>
      <c r="D49" s="1" t="s">
        <v>109</v>
      </c>
      <c r="E49" s="1" t="s">
        <v>841</v>
      </c>
      <c r="F49" s="107" t="s">
        <v>301</v>
      </c>
      <c r="G49" s="8" t="s">
        <v>746</v>
      </c>
      <c r="H49" s="6">
        <v>43374</v>
      </c>
      <c r="I49" s="14">
        <v>3300</v>
      </c>
      <c r="J49" s="1">
        <v>1</v>
      </c>
      <c r="K49" s="14">
        <v>0</v>
      </c>
      <c r="L49" s="14">
        <f t="shared" si="1"/>
        <v>3300</v>
      </c>
      <c r="M49" s="109" t="s">
        <v>293</v>
      </c>
    </row>
    <row r="50" spans="2:13" s="4" customFormat="1" ht="68.25" customHeight="1">
      <c r="B50" s="106" t="s">
        <v>762</v>
      </c>
      <c r="C50" s="12" t="s">
        <v>112</v>
      </c>
      <c r="D50" s="1" t="s">
        <v>110</v>
      </c>
      <c r="E50" s="1" t="s">
        <v>841</v>
      </c>
      <c r="F50" s="107" t="s">
        <v>301</v>
      </c>
      <c r="G50" s="8" t="s">
        <v>746</v>
      </c>
      <c r="H50" s="6">
        <v>43374</v>
      </c>
      <c r="I50" s="14">
        <v>3300</v>
      </c>
      <c r="J50" s="1">
        <v>1</v>
      </c>
      <c r="K50" s="14">
        <v>0</v>
      </c>
      <c r="L50" s="14">
        <f t="shared" si="1"/>
        <v>3300</v>
      </c>
      <c r="M50" s="109" t="s">
        <v>293</v>
      </c>
    </row>
    <row r="51" spans="2:13" s="4" customFormat="1" ht="49.5" customHeight="1">
      <c r="B51" s="106" t="s">
        <v>763</v>
      </c>
      <c r="C51" s="12" t="s">
        <v>114</v>
      </c>
      <c r="D51" s="1" t="s">
        <v>113</v>
      </c>
      <c r="E51" s="1" t="s">
        <v>733</v>
      </c>
      <c r="F51" s="107" t="s">
        <v>301</v>
      </c>
      <c r="G51" s="8" t="s">
        <v>683</v>
      </c>
      <c r="H51" s="6">
        <v>42290</v>
      </c>
      <c r="I51" s="14">
        <v>30000</v>
      </c>
      <c r="J51" s="1">
        <v>2</v>
      </c>
      <c r="K51" s="14">
        <v>30000</v>
      </c>
      <c r="L51" s="14">
        <f t="shared" si="1"/>
        <v>0</v>
      </c>
      <c r="M51" s="109" t="s">
        <v>293</v>
      </c>
    </row>
    <row r="52" spans="2:13" s="4" customFormat="1" ht="49.5" customHeight="1">
      <c r="B52" s="106" t="s">
        <v>764</v>
      </c>
      <c r="C52" s="12" t="s">
        <v>115</v>
      </c>
      <c r="D52" s="1" t="s">
        <v>116</v>
      </c>
      <c r="E52" s="1" t="s">
        <v>733</v>
      </c>
      <c r="F52" s="107" t="s">
        <v>301</v>
      </c>
      <c r="G52" s="8" t="s">
        <v>684</v>
      </c>
      <c r="H52" s="6">
        <v>42626</v>
      </c>
      <c r="I52" s="14">
        <v>21000</v>
      </c>
      <c r="J52" s="1">
        <v>1</v>
      </c>
      <c r="K52" s="14">
        <v>21000</v>
      </c>
      <c r="L52" s="14">
        <f t="shared" si="1"/>
        <v>0</v>
      </c>
      <c r="M52" s="109" t="s">
        <v>293</v>
      </c>
    </row>
    <row r="53" spans="2:13" s="4" customFormat="1" ht="49.5" customHeight="1">
      <c r="B53" s="106" t="s">
        <v>765</v>
      </c>
      <c r="C53" s="12" t="s">
        <v>117</v>
      </c>
      <c r="D53" s="1" t="s">
        <v>118</v>
      </c>
      <c r="E53" s="1" t="s">
        <v>733</v>
      </c>
      <c r="F53" s="107" t="s">
        <v>301</v>
      </c>
      <c r="G53" s="8" t="s">
        <v>684</v>
      </c>
      <c r="H53" s="6">
        <v>42626</v>
      </c>
      <c r="I53" s="14">
        <v>17000</v>
      </c>
      <c r="J53" s="1">
        <v>1</v>
      </c>
      <c r="K53" s="14">
        <v>17000</v>
      </c>
      <c r="L53" s="14">
        <f t="shared" si="1"/>
        <v>0</v>
      </c>
      <c r="M53" s="109" t="s">
        <v>293</v>
      </c>
    </row>
    <row r="54" spans="2:13" s="4" customFormat="1" ht="52.5" customHeight="1">
      <c r="B54" s="106" t="s">
        <v>766</v>
      </c>
      <c r="C54" s="12" t="s">
        <v>119</v>
      </c>
      <c r="D54" s="1" t="s">
        <v>120</v>
      </c>
      <c r="E54" s="1" t="s">
        <v>1124</v>
      </c>
      <c r="F54" s="107" t="s">
        <v>301</v>
      </c>
      <c r="G54" s="8" t="s">
        <v>684</v>
      </c>
      <c r="H54" s="6">
        <v>42626</v>
      </c>
      <c r="I54" s="14">
        <v>22000</v>
      </c>
      <c r="J54" s="1">
        <v>1</v>
      </c>
      <c r="K54" s="14">
        <v>22000</v>
      </c>
      <c r="L54" s="14">
        <f t="shared" si="1"/>
        <v>0</v>
      </c>
      <c r="M54" s="109" t="s">
        <v>293</v>
      </c>
    </row>
    <row r="55" spans="2:13" s="4" customFormat="1" ht="56.25" customHeight="1">
      <c r="B55" s="106" t="s">
        <v>767</v>
      </c>
      <c r="C55" s="12" t="s">
        <v>121</v>
      </c>
      <c r="D55" s="1" t="s">
        <v>122</v>
      </c>
      <c r="E55" s="1" t="s">
        <v>733</v>
      </c>
      <c r="F55" s="107" t="s">
        <v>301</v>
      </c>
      <c r="G55" s="8" t="s">
        <v>683</v>
      </c>
      <c r="H55" s="6">
        <v>42290</v>
      </c>
      <c r="I55" s="14">
        <v>15000</v>
      </c>
      <c r="J55" s="1">
        <v>1</v>
      </c>
      <c r="K55" s="14">
        <v>15000</v>
      </c>
      <c r="L55" s="14">
        <f t="shared" si="1"/>
        <v>0</v>
      </c>
      <c r="M55" s="109" t="s">
        <v>293</v>
      </c>
    </row>
    <row r="56" spans="2:13" s="4" customFormat="1" ht="55.5" customHeight="1">
      <c r="B56" s="106" t="s">
        <v>768</v>
      </c>
      <c r="C56" s="12" t="s">
        <v>123</v>
      </c>
      <c r="D56" s="1" t="s">
        <v>122</v>
      </c>
      <c r="E56" s="1" t="s">
        <v>733</v>
      </c>
      <c r="F56" s="107" t="s">
        <v>301</v>
      </c>
      <c r="G56" s="8" t="s">
        <v>683</v>
      </c>
      <c r="H56" s="6">
        <v>42290</v>
      </c>
      <c r="I56" s="14">
        <v>15000</v>
      </c>
      <c r="J56" s="1">
        <v>1</v>
      </c>
      <c r="K56" s="14">
        <v>15000</v>
      </c>
      <c r="L56" s="14">
        <f t="shared" si="1"/>
        <v>0</v>
      </c>
      <c r="M56" s="109" t="s">
        <v>293</v>
      </c>
    </row>
    <row r="57" spans="2:13" s="4" customFormat="1" ht="53.25" customHeight="1">
      <c r="B57" s="106" t="s">
        <v>769</v>
      </c>
      <c r="C57" s="12" t="s">
        <v>125</v>
      </c>
      <c r="D57" s="1" t="s">
        <v>124</v>
      </c>
      <c r="E57" s="1" t="s">
        <v>733</v>
      </c>
      <c r="F57" s="107" t="s">
        <v>301</v>
      </c>
      <c r="G57" s="8" t="s">
        <v>683</v>
      </c>
      <c r="H57" s="6">
        <v>42290</v>
      </c>
      <c r="I57" s="14">
        <v>10000</v>
      </c>
      <c r="J57" s="1">
        <v>1</v>
      </c>
      <c r="K57" s="14">
        <v>10000</v>
      </c>
      <c r="L57" s="14">
        <f t="shared" si="1"/>
        <v>0</v>
      </c>
      <c r="M57" s="109" t="s">
        <v>293</v>
      </c>
    </row>
    <row r="58" spans="2:13" s="4" customFormat="1" ht="54" customHeight="1">
      <c r="B58" s="106" t="s">
        <v>770</v>
      </c>
      <c r="C58" s="12" t="s">
        <v>127</v>
      </c>
      <c r="D58" s="1" t="s">
        <v>126</v>
      </c>
      <c r="E58" s="1" t="s">
        <v>733</v>
      </c>
      <c r="F58" s="107" t="s">
        <v>301</v>
      </c>
      <c r="G58" s="8" t="s">
        <v>686</v>
      </c>
      <c r="H58" s="6">
        <v>40324</v>
      </c>
      <c r="I58" s="14">
        <v>48000</v>
      </c>
      <c r="J58" s="1">
        <v>3</v>
      </c>
      <c r="K58" s="14">
        <v>48000</v>
      </c>
      <c r="L58" s="14">
        <f t="shared" si="1"/>
        <v>0</v>
      </c>
      <c r="M58" s="109" t="s">
        <v>293</v>
      </c>
    </row>
    <row r="59" spans="2:13" s="4" customFormat="1" ht="49.5" customHeight="1">
      <c r="B59" s="106" t="s">
        <v>771</v>
      </c>
      <c r="C59" s="12" t="s">
        <v>129</v>
      </c>
      <c r="D59" s="1" t="s">
        <v>128</v>
      </c>
      <c r="E59" s="1" t="s">
        <v>1124</v>
      </c>
      <c r="F59" s="107" t="s">
        <v>301</v>
      </c>
      <c r="G59" s="8" t="s">
        <v>738</v>
      </c>
      <c r="H59" s="6">
        <v>41806</v>
      </c>
      <c r="I59" s="14">
        <v>90000</v>
      </c>
      <c r="J59" s="1">
        <v>1</v>
      </c>
      <c r="K59" s="14">
        <v>90000</v>
      </c>
      <c r="L59" s="14">
        <f t="shared" si="1"/>
        <v>0</v>
      </c>
      <c r="M59" s="109" t="s">
        <v>293</v>
      </c>
    </row>
    <row r="60" spans="2:13" s="4" customFormat="1" ht="49.5" customHeight="1">
      <c r="B60" s="106" t="s">
        <v>772</v>
      </c>
      <c r="C60" s="12" t="s">
        <v>130</v>
      </c>
      <c r="D60" s="1" t="s">
        <v>128</v>
      </c>
      <c r="E60" s="1" t="s">
        <v>733</v>
      </c>
      <c r="F60" s="107" t="s">
        <v>301</v>
      </c>
      <c r="G60" s="8" t="s">
        <v>737</v>
      </c>
      <c r="H60" s="6">
        <v>41852</v>
      </c>
      <c r="I60" s="14">
        <v>90000</v>
      </c>
      <c r="J60" s="1">
        <v>1</v>
      </c>
      <c r="K60" s="14">
        <v>90000</v>
      </c>
      <c r="L60" s="14">
        <f t="shared" si="1"/>
        <v>0</v>
      </c>
      <c r="M60" s="109" t="s">
        <v>293</v>
      </c>
    </row>
    <row r="61" spans="2:13" s="4" customFormat="1" ht="49.5" customHeight="1">
      <c r="B61" s="106" t="s">
        <v>773</v>
      </c>
      <c r="C61" s="12" t="s">
        <v>132</v>
      </c>
      <c r="D61" s="1" t="s">
        <v>131</v>
      </c>
      <c r="E61" s="1" t="s">
        <v>97</v>
      </c>
      <c r="F61" s="107" t="s">
        <v>301</v>
      </c>
      <c r="G61" s="8" t="s">
        <v>741</v>
      </c>
      <c r="H61" s="6">
        <v>42108</v>
      </c>
      <c r="I61" s="14">
        <v>44000</v>
      </c>
      <c r="J61" s="1">
        <v>10</v>
      </c>
      <c r="K61" s="14">
        <v>44000</v>
      </c>
      <c r="L61" s="14">
        <f t="shared" si="1"/>
        <v>0</v>
      </c>
      <c r="M61" s="109" t="s">
        <v>293</v>
      </c>
    </row>
    <row r="62" spans="2:13" s="4" customFormat="1" ht="63.75" customHeight="1">
      <c r="B62" s="106" t="s">
        <v>774</v>
      </c>
      <c r="C62" s="12" t="s">
        <v>134</v>
      </c>
      <c r="D62" s="1" t="s">
        <v>133</v>
      </c>
      <c r="E62" s="1" t="s">
        <v>97</v>
      </c>
      <c r="F62" s="107" t="s">
        <v>301</v>
      </c>
      <c r="G62" s="8" t="s">
        <v>739</v>
      </c>
      <c r="H62" s="6">
        <v>41852</v>
      </c>
      <c r="I62" s="14">
        <v>54000</v>
      </c>
      <c r="J62" s="1">
        <v>15</v>
      </c>
      <c r="K62" s="14">
        <v>54000</v>
      </c>
      <c r="L62" s="14">
        <f t="shared" si="1"/>
        <v>0</v>
      </c>
      <c r="M62" s="109" t="s">
        <v>293</v>
      </c>
    </row>
    <row r="63" spans="2:13" s="4" customFormat="1" ht="59.25" customHeight="1">
      <c r="B63" s="106" t="s">
        <v>775</v>
      </c>
      <c r="C63" s="12" t="s">
        <v>135</v>
      </c>
      <c r="D63" s="1" t="s">
        <v>1125</v>
      </c>
      <c r="E63" s="1" t="s">
        <v>97</v>
      </c>
      <c r="F63" s="107" t="s">
        <v>301</v>
      </c>
      <c r="G63" s="8" t="s">
        <v>686</v>
      </c>
      <c r="H63" s="6">
        <v>40324</v>
      </c>
      <c r="I63" s="14">
        <v>18000</v>
      </c>
      <c r="J63" s="1">
        <v>3</v>
      </c>
      <c r="K63" s="14">
        <v>18000</v>
      </c>
      <c r="L63" s="14">
        <f t="shared" si="1"/>
        <v>0</v>
      </c>
      <c r="M63" s="109" t="s">
        <v>293</v>
      </c>
    </row>
    <row r="64" spans="2:13" s="4" customFormat="1" ht="67.5" customHeight="1">
      <c r="B64" s="106" t="s">
        <v>776</v>
      </c>
      <c r="C64" s="12" t="s">
        <v>137</v>
      </c>
      <c r="D64" s="1" t="s">
        <v>136</v>
      </c>
      <c r="E64" s="1" t="s">
        <v>97</v>
      </c>
      <c r="F64" s="107" t="s">
        <v>301</v>
      </c>
      <c r="G64" s="8" t="s">
        <v>740</v>
      </c>
      <c r="H64" s="6">
        <v>42076</v>
      </c>
      <c r="I64" s="14">
        <v>17500</v>
      </c>
      <c r="J64" s="1">
        <v>1</v>
      </c>
      <c r="K64" s="14">
        <v>17500</v>
      </c>
      <c r="L64" s="14">
        <f t="shared" si="1"/>
        <v>0</v>
      </c>
      <c r="M64" s="109" t="s">
        <v>293</v>
      </c>
    </row>
    <row r="65" spans="2:13" s="4" customFormat="1" ht="49.5" customHeight="1">
      <c r="B65" s="106" t="s">
        <v>777</v>
      </c>
      <c r="C65" s="12" t="s">
        <v>139</v>
      </c>
      <c r="D65" s="1" t="s">
        <v>138</v>
      </c>
      <c r="E65" s="1" t="s">
        <v>1126</v>
      </c>
      <c r="F65" s="107" t="s">
        <v>301</v>
      </c>
      <c r="G65" s="8" t="s">
        <v>685</v>
      </c>
      <c r="H65" s="6">
        <v>40399</v>
      </c>
      <c r="I65" s="14">
        <v>14000</v>
      </c>
      <c r="J65" s="1">
        <v>4</v>
      </c>
      <c r="K65" s="14">
        <v>14000</v>
      </c>
      <c r="L65" s="14">
        <f t="shared" si="1"/>
        <v>0</v>
      </c>
      <c r="M65" s="109" t="s">
        <v>293</v>
      </c>
    </row>
    <row r="66" spans="2:13" s="4" customFormat="1" ht="49.5" customHeight="1">
      <c r="B66" s="106" t="s">
        <v>778</v>
      </c>
      <c r="C66" s="12" t="s">
        <v>140</v>
      </c>
      <c r="D66" s="1" t="s">
        <v>141</v>
      </c>
      <c r="E66" s="1" t="s">
        <v>1126</v>
      </c>
      <c r="F66" s="107" t="s">
        <v>301</v>
      </c>
      <c r="G66" s="8" t="s">
        <v>685</v>
      </c>
      <c r="H66" s="6">
        <v>40399</v>
      </c>
      <c r="I66" s="14">
        <v>48000</v>
      </c>
      <c r="J66" s="1">
        <v>8</v>
      </c>
      <c r="K66" s="14">
        <v>48000</v>
      </c>
      <c r="L66" s="14">
        <f t="shared" si="1"/>
        <v>0</v>
      </c>
      <c r="M66" s="109" t="s">
        <v>293</v>
      </c>
    </row>
    <row r="67" spans="2:13" s="4" customFormat="1" ht="49.5" customHeight="1">
      <c r="B67" s="106" t="s">
        <v>779</v>
      </c>
      <c r="C67" s="12" t="s">
        <v>142</v>
      </c>
      <c r="D67" s="1" t="s">
        <v>143</v>
      </c>
      <c r="E67" s="1" t="s">
        <v>1126</v>
      </c>
      <c r="F67" s="107" t="s">
        <v>301</v>
      </c>
      <c r="G67" s="8" t="s">
        <v>686</v>
      </c>
      <c r="H67" s="6">
        <v>40324</v>
      </c>
      <c r="I67" s="14">
        <v>10500</v>
      </c>
      <c r="J67" s="1">
        <v>3</v>
      </c>
      <c r="K67" s="14">
        <v>10500</v>
      </c>
      <c r="L67" s="14">
        <f t="shared" si="1"/>
        <v>0</v>
      </c>
      <c r="M67" s="109" t="s">
        <v>293</v>
      </c>
    </row>
    <row r="68" spans="2:13" s="4" customFormat="1" ht="49.5" customHeight="1">
      <c r="B68" s="106" t="s">
        <v>780</v>
      </c>
      <c r="C68" s="12" t="s">
        <v>145</v>
      </c>
      <c r="D68" s="1" t="s">
        <v>144</v>
      </c>
      <c r="E68" s="1" t="s">
        <v>1126</v>
      </c>
      <c r="F68" s="107" t="s">
        <v>301</v>
      </c>
      <c r="G68" s="8" t="s">
        <v>685</v>
      </c>
      <c r="H68" s="6">
        <v>40399</v>
      </c>
      <c r="I68" s="14">
        <v>21000</v>
      </c>
      <c r="J68" s="1">
        <v>2</v>
      </c>
      <c r="K68" s="14">
        <v>21000</v>
      </c>
      <c r="L68" s="14">
        <f t="shared" si="1"/>
        <v>0</v>
      </c>
      <c r="M68" s="109" t="s">
        <v>293</v>
      </c>
    </row>
    <row r="69" spans="2:13" s="4" customFormat="1" ht="49.5" customHeight="1">
      <c r="B69" s="106" t="s">
        <v>781</v>
      </c>
      <c r="C69" s="12" t="s">
        <v>147</v>
      </c>
      <c r="D69" s="1" t="s">
        <v>146</v>
      </c>
      <c r="E69" s="1" t="s">
        <v>1126</v>
      </c>
      <c r="F69" s="107" t="s">
        <v>301</v>
      </c>
      <c r="G69" s="8" t="s">
        <v>686</v>
      </c>
      <c r="H69" s="6">
        <v>40324</v>
      </c>
      <c r="I69" s="14">
        <v>12600</v>
      </c>
      <c r="J69" s="1">
        <v>3</v>
      </c>
      <c r="K69" s="14">
        <v>12600</v>
      </c>
      <c r="L69" s="14">
        <f t="shared" si="1"/>
        <v>0</v>
      </c>
      <c r="M69" s="109" t="s">
        <v>293</v>
      </c>
    </row>
    <row r="70" spans="2:13" s="4" customFormat="1" ht="49.5" customHeight="1">
      <c r="B70" s="106" t="s">
        <v>782</v>
      </c>
      <c r="C70" s="12" t="s">
        <v>149</v>
      </c>
      <c r="D70" s="1" t="s">
        <v>148</v>
      </c>
      <c r="E70" s="8" t="s">
        <v>720</v>
      </c>
      <c r="F70" s="107" t="s">
        <v>301</v>
      </c>
      <c r="G70" s="8" t="s">
        <v>743</v>
      </c>
      <c r="H70" s="6">
        <v>43412</v>
      </c>
      <c r="I70" s="14">
        <v>19200</v>
      </c>
      <c r="J70" s="1">
        <v>1</v>
      </c>
      <c r="K70" s="14">
        <v>0</v>
      </c>
      <c r="L70" s="14">
        <f t="shared" si="1"/>
        <v>19200</v>
      </c>
      <c r="M70" s="109" t="s">
        <v>293</v>
      </c>
    </row>
    <row r="71" spans="2:13" s="4" customFormat="1" ht="49.5" customHeight="1">
      <c r="B71" s="106" t="s">
        <v>783</v>
      </c>
      <c r="C71" s="12" t="s">
        <v>150</v>
      </c>
      <c r="D71" s="1" t="s">
        <v>148</v>
      </c>
      <c r="E71" s="8" t="s">
        <v>720</v>
      </c>
      <c r="F71" s="107" t="s">
        <v>301</v>
      </c>
      <c r="G71" s="8" t="s">
        <v>743</v>
      </c>
      <c r="H71" s="6">
        <v>43412</v>
      </c>
      <c r="I71" s="14">
        <v>19200</v>
      </c>
      <c r="J71" s="1">
        <v>1</v>
      </c>
      <c r="K71" s="14">
        <v>0</v>
      </c>
      <c r="L71" s="14">
        <f t="shared" si="1"/>
        <v>19200</v>
      </c>
      <c r="M71" s="109" t="s">
        <v>293</v>
      </c>
    </row>
    <row r="72" spans="2:13" s="4" customFormat="1" ht="49.5" customHeight="1">
      <c r="B72" s="106" t="s">
        <v>784</v>
      </c>
      <c r="C72" s="12" t="s">
        <v>151</v>
      </c>
      <c r="D72" s="1" t="s">
        <v>148</v>
      </c>
      <c r="E72" s="8" t="s">
        <v>720</v>
      </c>
      <c r="F72" s="107" t="s">
        <v>301</v>
      </c>
      <c r="G72" s="8" t="s">
        <v>743</v>
      </c>
      <c r="H72" s="6">
        <v>43412</v>
      </c>
      <c r="I72" s="14">
        <v>19200</v>
      </c>
      <c r="J72" s="1">
        <v>1</v>
      </c>
      <c r="K72" s="14">
        <v>0</v>
      </c>
      <c r="L72" s="14">
        <f t="shared" si="1"/>
        <v>19200</v>
      </c>
      <c r="M72" s="109" t="s">
        <v>293</v>
      </c>
    </row>
    <row r="73" spans="2:13" s="4" customFormat="1" ht="49.5" customHeight="1">
      <c r="B73" s="106" t="s">
        <v>785</v>
      </c>
      <c r="C73" s="12" t="s">
        <v>152</v>
      </c>
      <c r="D73" s="1" t="s">
        <v>148</v>
      </c>
      <c r="E73" s="8" t="s">
        <v>720</v>
      </c>
      <c r="F73" s="107" t="s">
        <v>301</v>
      </c>
      <c r="G73" s="8" t="s">
        <v>743</v>
      </c>
      <c r="H73" s="6">
        <v>43412</v>
      </c>
      <c r="I73" s="14">
        <v>19200</v>
      </c>
      <c r="J73" s="1">
        <v>1</v>
      </c>
      <c r="K73" s="14">
        <v>0</v>
      </c>
      <c r="L73" s="14">
        <f t="shared" si="1"/>
        <v>19200</v>
      </c>
      <c r="M73" s="109" t="s">
        <v>293</v>
      </c>
    </row>
    <row r="74" spans="2:13" s="4" customFormat="1" ht="49.5" customHeight="1">
      <c r="B74" s="106" t="s">
        <v>786</v>
      </c>
      <c r="C74" s="12" t="s">
        <v>154</v>
      </c>
      <c r="D74" s="1" t="s">
        <v>153</v>
      </c>
      <c r="E74" s="8" t="s">
        <v>720</v>
      </c>
      <c r="F74" s="107" t="s">
        <v>301</v>
      </c>
      <c r="G74" s="8" t="s">
        <v>743</v>
      </c>
      <c r="H74" s="6">
        <v>43412</v>
      </c>
      <c r="I74" s="14">
        <v>2886.04</v>
      </c>
      <c r="J74" s="1">
        <v>1</v>
      </c>
      <c r="K74" s="14">
        <v>0</v>
      </c>
      <c r="L74" s="14">
        <f t="shared" si="1"/>
        <v>2886.04</v>
      </c>
      <c r="M74" s="109" t="s">
        <v>293</v>
      </c>
    </row>
    <row r="75" spans="2:13" s="4" customFormat="1" ht="49.5" customHeight="1">
      <c r="B75" s="106" t="s">
        <v>787</v>
      </c>
      <c r="C75" s="12" t="s">
        <v>155</v>
      </c>
      <c r="D75" s="1" t="s">
        <v>153</v>
      </c>
      <c r="E75" s="8" t="s">
        <v>720</v>
      </c>
      <c r="F75" s="107" t="s">
        <v>301</v>
      </c>
      <c r="G75" s="8" t="s">
        <v>743</v>
      </c>
      <c r="H75" s="6">
        <v>43412</v>
      </c>
      <c r="I75" s="14">
        <v>2886.04</v>
      </c>
      <c r="J75" s="1">
        <v>1</v>
      </c>
      <c r="K75" s="14">
        <v>0</v>
      </c>
      <c r="L75" s="14">
        <f t="shared" si="1"/>
        <v>2886.04</v>
      </c>
      <c r="M75" s="109" t="s">
        <v>293</v>
      </c>
    </row>
    <row r="76" spans="2:13" s="4" customFormat="1" ht="49.5" customHeight="1">
      <c r="B76" s="106" t="s">
        <v>788</v>
      </c>
      <c r="C76" s="12" t="s">
        <v>156</v>
      </c>
      <c r="D76" s="1" t="s">
        <v>153</v>
      </c>
      <c r="E76" s="8" t="s">
        <v>720</v>
      </c>
      <c r="F76" s="107" t="s">
        <v>301</v>
      </c>
      <c r="G76" s="8" t="s">
        <v>743</v>
      </c>
      <c r="H76" s="6">
        <v>43412</v>
      </c>
      <c r="I76" s="14">
        <v>2886.04</v>
      </c>
      <c r="J76" s="1">
        <v>1</v>
      </c>
      <c r="K76" s="14">
        <v>0</v>
      </c>
      <c r="L76" s="14">
        <f t="shared" si="1"/>
        <v>2886.04</v>
      </c>
      <c r="M76" s="109" t="s">
        <v>293</v>
      </c>
    </row>
    <row r="77" spans="2:13" s="4" customFormat="1" ht="49.5" customHeight="1">
      <c r="B77" s="106" t="s">
        <v>789</v>
      </c>
      <c r="C77" s="12" t="s">
        <v>157</v>
      </c>
      <c r="D77" s="1" t="s">
        <v>153</v>
      </c>
      <c r="E77" s="8" t="s">
        <v>720</v>
      </c>
      <c r="F77" s="107" t="s">
        <v>301</v>
      </c>
      <c r="G77" s="8" t="s">
        <v>743</v>
      </c>
      <c r="H77" s="6">
        <v>43412</v>
      </c>
      <c r="I77" s="14">
        <v>2886.04</v>
      </c>
      <c r="J77" s="1">
        <v>1</v>
      </c>
      <c r="K77" s="14">
        <v>0</v>
      </c>
      <c r="L77" s="14">
        <f t="shared" si="1"/>
        <v>2886.04</v>
      </c>
      <c r="M77" s="109" t="s">
        <v>293</v>
      </c>
    </row>
    <row r="78" spans="2:13" s="4" customFormat="1" ht="49.5" customHeight="1">
      <c r="B78" s="106" t="s">
        <v>790</v>
      </c>
      <c r="C78" s="12" t="s">
        <v>159</v>
      </c>
      <c r="D78" s="1" t="s">
        <v>158</v>
      </c>
      <c r="E78" s="1" t="s">
        <v>97</v>
      </c>
      <c r="F78" s="107" t="s">
        <v>301</v>
      </c>
      <c r="G78" s="8" t="s">
        <v>744</v>
      </c>
      <c r="H78" s="6">
        <v>43206</v>
      </c>
      <c r="I78" s="14">
        <v>5200</v>
      </c>
      <c r="J78" s="1">
        <v>1</v>
      </c>
      <c r="K78" s="14">
        <v>0</v>
      </c>
      <c r="L78" s="14">
        <f t="shared" si="1"/>
        <v>5200</v>
      </c>
      <c r="M78" s="109" t="s">
        <v>293</v>
      </c>
    </row>
    <row r="79" spans="2:13" s="4" customFormat="1" ht="49.5" customHeight="1">
      <c r="B79" s="106" t="s">
        <v>791</v>
      </c>
      <c r="C79" s="12" t="s">
        <v>160</v>
      </c>
      <c r="D79" s="1" t="s">
        <v>158</v>
      </c>
      <c r="E79" s="1" t="s">
        <v>97</v>
      </c>
      <c r="F79" s="107" t="s">
        <v>301</v>
      </c>
      <c r="G79" s="8" t="s">
        <v>744</v>
      </c>
      <c r="H79" s="6">
        <v>43206</v>
      </c>
      <c r="I79" s="14">
        <v>5200</v>
      </c>
      <c r="J79" s="1">
        <v>1</v>
      </c>
      <c r="K79" s="14">
        <v>0</v>
      </c>
      <c r="L79" s="14">
        <f t="shared" si="1"/>
        <v>5200</v>
      </c>
      <c r="M79" s="109" t="s">
        <v>293</v>
      </c>
    </row>
    <row r="80" spans="2:13" s="4" customFormat="1" ht="49.5" customHeight="1">
      <c r="B80" s="106" t="s">
        <v>792</v>
      </c>
      <c r="C80" s="12" t="s">
        <v>161</v>
      </c>
      <c r="D80" s="1" t="s">
        <v>158</v>
      </c>
      <c r="E80" s="1" t="s">
        <v>97</v>
      </c>
      <c r="F80" s="107" t="s">
        <v>301</v>
      </c>
      <c r="G80" s="8" t="s">
        <v>744</v>
      </c>
      <c r="H80" s="6">
        <v>43206</v>
      </c>
      <c r="I80" s="14">
        <v>5200</v>
      </c>
      <c r="J80" s="1">
        <v>1</v>
      </c>
      <c r="K80" s="14">
        <v>0</v>
      </c>
      <c r="L80" s="14">
        <f t="shared" si="1"/>
        <v>5200</v>
      </c>
      <c r="M80" s="109" t="s">
        <v>293</v>
      </c>
    </row>
    <row r="81" spans="2:13" s="4" customFormat="1" ht="49.5" customHeight="1">
      <c r="B81" s="106" t="s">
        <v>793</v>
      </c>
      <c r="C81" s="12" t="s">
        <v>162</v>
      </c>
      <c r="D81" s="1" t="s">
        <v>158</v>
      </c>
      <c r="E81" s="1" t="s">
        <v>97</v>
      </c>
      <c r="F81" s="107" t="s">
        <v>301</v>
      </c>
      <c r="G81" s="8" t="s">
        <v>744</v>
      </c>
      <c r="H81" s="6">
        <v>43206</v>
      </c>
      <c r="I81" s="14">
        <v>5200</v>
      </c>
      <c r="J81" s="1">
        <v>1</v>
      </c>
      <c r="K81" s="14">
        <v>0</v>
      </c>
      <c r="L81" s="14">
        <f t="shared" si="1"/>
        <v>5200</v>
      </c>
      <c r="M81" s="109" t="s">
        <v>293</v>
      </c>
    </row>
    <row r="82" spans="2:13" s="4" customFormat="1" ht="49.5" customHeight="1">
      <c r="B82" s="106" t="s">
        <v>794</v>
      </c>
      <c r="C82" s="12" t="s">
        <v>163</v>
      </c>
      <c r="D82" s="1" t="s">
        <v>158</v>
      </c>
      <c r="E82" s="1" t="s">
        <v>97</v>
      </c>
      <c r="F82" s="107" t="s">
        <v>301</v>
      </c>
      <c r="G82" s="8" t="s">
        <v>744</v>
      </c>
      <c r="H82" s="6">
        <v>43206</v>
      </c>
      <c r="I82" s="14">
        <v>5200</v>
      </c>
      <c r="J82" s="1">
        <v>1</v>
      </c>
      <c r="K82" s="14">
        <v>0</v>
      </c>
      <c r="L82" s="14">
        <f t="shared" si="1"/>
        <v>5200</v>
      </c>
      <c r="M82" s="109" t="s">
        <v>293</v>
      </c>
    </row>
    <row r="83" spans="2:13" s="4" customFormat="1" ht="49.5" customHeight="1">
      <c r="B83" s="106" t="s">
        <v>795</v>
      </c>
      <c r="C83" s="12" t="s">
        <v>164</v>
      </c>
      <c r="D83" s="1" t="s">
        <v>158</v>
      </c>
      <c r="E83" s="1" t="s">
        <v>97</v>
      </c>
      <c r="F83" s="107" t="s">
        <v>301</v>
      </c>
      <c r="G83" s="8" t="s">
        <v>744</v>
      </c>
      <c r="H83" s="6">
        <v>43206</v>
      </c>
      <c r="I83" s="14">
        <v>5200</v>
      </c>
      <c r="J83" s="1">
        <v>1</v>
      </c>
      <c r="K83" s="14">
        <v>0</v>
      </c>
      <c r="L83" s="14">
        <f t="shared" si="1"/>
        <v>5200</v>
      </c>
      <c r="M83" s="109" t="s">
        <v>293</v>
      </c>
    </row>
    <row r="84" spans="2:13" s="4" customFormat="1" ht="49.5" customHeight="1">
      <c r="B84" s="106" t="s">
        <v>796</v>
      </c>
      <c r="C84" s="12" t="s">
        <v>165</v>
      </c>
      <c r="D84" s="1" t="s">
        <v>158</v>
      </c>
      <c r="E84" s="1" t="s">
        <v>97</v>
      </c>
      <c r="F84" s="107" t="s">
        <v>301</v>
      </c>
      <c r="G84" s="8" t="s">
        <v>744</v>
      </c>
      <c r="H84" s="6">
        <v>43206</v>
      </c>
      <c r="I84" s="14">
        <v>5200</v>
      </c>
      <c r="J84" s="1">
        <v>1</v>
      </c>
      <c r="K84" s="14">
        <v>0</v>
      </c>
      <c r="L84" s="14">
        <f t="shared" si="1"/>
        <v>5200</v>
      </c>
      <c r="M84" s="109" t="s">
        <v>293</v>
      </c>
    </row>
    <row r="85" spans="2:13" s="4" customFormat="1" ht="49.5" customHeight="1">
      <c r="B85" s="106" t="s">
        <v>797</v>
      </c>
      <c r="C85" s="12" t="s">
        <v>166</v>
      </c>
      <c r="D85" s="1" t="s">
        <v>158</v>
      </c>
      <c r="E85" s="1" t="s">
        <v>97</v>
      </c>
      <c r="F85" s="107" t="s">
        <v>301</v>
      </c>
      <c r="G85" s="8" t="s">
        <v>744</v>
      </c>
      <c r="H85" s="6">
        <v>43206</v>
      </c>
      <c r="I85" s="14">
        <v>5200</v>
      </c>
      <c r="J85" s="1">
        <v>1</v>
      </c>
      <c r="K85" s="14">
        <v>0</v>
      </c>
      <c r="L85" s="14">
        <f t="shared" si="1"/>
        <v>5200</v>
      </c>
      <c r="M85" s="109" t="s">
        <v>293</v>
      </c>
    </row>
    <row r="86" spans="2:13" s="4" customFormat="1" ht="49.5" customHeight="1">
      <c r="B86" s="106" t="s">
        <v>798</v>
      </c>
      <c r="C86" s="12" t="s">
        <v>167</v>
      </c>
      <c r="D86" s="1" t="s">
        <v>158</v>
      </c>
      <c r="E86" s="1" t="s">
        <v>97</v>
      </c>
      <c r="F86" s="107" t="s">
        <v>301</v>
      </c>
      <c r="G86" s="8" t="s">
        <v>744</v>
      </c>
      <c r="H86" s="6">
        <v>43206</v>
      </c>
      <c r="I86" s="14">
        <v>5200</v>
      </c>
      <c r="J86" s="1">
        <v>1</v>
      </c>
      <c r="K86" s="14">
        <v>0</v>
      </c>
      <c r="L86" s="14">
        <f t="shared" si="1"/>
        <v>5200</v>
      </c>
      <c r="M86" s="109" t="s">
        <v>293</v>
      </c>
    </row>
    <row r="87" spans="2:13" s="4" customFormat="1" ht="49.5" customHeight="1">
      <c r="B87" s="106" t="s">
        <v>799</v>
      </c>
      <c r="C87" s="12" t="s">
        <v>168</v>
      </c>
      <c r="D87" s="1" t="s">
        <v>158</v>
      </c>
      <c r="E87" s="1" t="s">
        <v>97</v>
      </c>
      <c r="F87" s="107" t="s">
        <v>301</v>
      </c>
      <c r="G87" s="8" t="s">
        <v>744</v>
      </c>
      <c r="H87" s="6">
        <v>43206</v>
      </c>
      <c r="I87" s="14">
        <v>5200</v>
      </c>
      <c r="J87" s="1">
        <v>1</v>
      </c>
      <c r="K87" s="14">
        <v>0</v>
      </c>
      <c r="L87" s="14">
        <f t="shared" si="1"/>
        <v>5200</v>
      </c>
      <c r="M87" s="109" t="s">
        <v>293</v>
      </c>
    </row>
    <row r="88" spans="2:13" s="4" customFormat="1" ht="49.5" customHeight="1">
      <c r="B88" s="106" t="s">
        <v>800</v>
      </c>
      <c r="C88" s="12" t="s">
        <v>169</v>
      </c>
      <c r="D88" s="1" t="s">
        <v>158</v>
      </c>
      <c r="E88" s="1" t="s">
        <v>97</v>
      </c>
      <c r="F88" s="107" t="s">
        <v>301</v>
      </c>
      <c r="G88" s="8" t="s">
        <v>744</v>
      </c>
      <c r="H88" s="6">
        <v>43206</v>
      </c>
      <c r="I88" s="14">
        <v>5200</v>
      </c>
      <c r="J88" s="1">
        <v>1</v>
      </c>
      <c r="K88" s="14">
        <v>0</v>
      </c>
      <c r="L88" s="14">
        <f t="shared" si="1"/>
        <v>5200</v>
      </c>
      <c r="M88" s="109" t="s">
        <v>293</v>
      </c>
    </row>
    <row r="89" spans="2:13" s="4" customFormat="1" ht="49.5" customHeight="1">
      <c r="B89" s="106" t="s">
        <v>801</v>
      </c>
      <c r="C89" s="12" t="s">
        <v>170</v>
      </c>
      <c r="D89" s="1" t="s">
        <v>158</v>
      </c>
      <c r="E89" s="1" t="s">
        <v>97</v>
      </c>
      <c r="F89" s="107" t="s">
        <v>301</v>
      </c>
      <c r="G89" s="8" t="s">
        <v>744</v>
      </c>
      <c r="H89" s="6">
        <v>43206</v>
      </c>
      <c r="I89" s="14">
        <v>5200</v>
      </c>
      <c r="J89" s="1">
        <v>1</v>
      </c>
      <c r="K89" s="14">
        <v>0</v>
      </c>
      <c r="L89" s="14">
        <f t="shared" si="1"/>
        <v>5200</v>
      </c>
      <c r="M89" s="109" t="s">
        <v>293</v>
      </c>
    </row>
    <row r="90" spans="2:13" s="4" customFormat="1" ht="49.5" customHeight="1">
      <c r="B90" s="106" t="s">
        <v>802</v>
      </c>
      <c r="C90" s="12" t="s">
        <v>171</v>
      </c>
      <c r="D90" s="1" t="s">
        <v>158</v>
      </c>
      <c r="E90" s="1" t="s">
        <v>97</v>
      </c>
      <c r="F90" s="107" t="s">
        <v>301</v>
      </c>
      <c r="G90" s="8" t="s">
        <v>744</v>
      </c>
      <c r="H90" s="6">
        <v>43206</v>
      </c>
      <c r="I90" s="14">
        <v>5200</v>
      </c>
      <c r="J90" s="1">
        <v>1</v>
      </c>
      <c r="K90" s="14">
        <v>0</v>
      </c>
      <c r="L90" s="14">
        <f t="shared" si="1"/>
        <v>5200</v>
      </c>
      <c r="M90" s="109" t="s">
        <v>293</v>
      </c>
    </row>
    <row r="91" spans="2:13" s="4" customFormat="1" ht="49.5" customHeight="1">
      <c r="B91" s="106" t="s">
        <v>803</v>
      </c>
      <c r="C91" s="12" t="s">
        <v>172</v>
      </c>
      <c r="D91" s="1" t="s">
        <v>158</v>
      </c>
      <c r="E91" s="1" t="s">
        <v>97</v>
      </c>
      <c r="F91" s="107" t="s">
        <v>301</v>
      </c>
      <c r="G91" s="8" t="s">
        <v>744</v>
      </c>
      <c r="H91" s="6">
        <v>43206</v>
      </c>
      <c r="I91" s="14">
        <v>5200</v>
      </c>
      <c r="J91" s="1">
        <v>1</v>
      </c>
      <c r="K91" s="14">
        <v>0</v>
      </c>
      <c r="L91" s="14">
        <f t="shared" si="1"/>
        <v>5200</v>
      </c>
      <c r="M91" s="109" t="s">
        <v>293</v>
      </c>
    </row>
    <row r="92" spans="2:13" s="4" customFormat="1" ht="61.5" customHeight="1">
      <c r="B92" s="106" t="s">
        <v>804</v>
      </c>
      <c r="C92" s="12" t="s">
        <v>173</v>
      </c>
      <c r="D92" s="1" t="s">
        <v>158</v>
      </c>
      <c r="E92" s="1" t="s">
        <v>97</v>
      </c>
      <c r="F92" s="107" t="s">
        <v>301</v>
      </c>
      <c r="G92" s="8" t="s">
        <v>744</v>
      </c>
      <c r="H92" s="6">
        <v>43206</v>
      </c>
      <c r="I92" s="14">
        <v>5200</v>
      </c>
      <c r="J92" s="1">
        <v>1</v>
      </c>
      <c r="K92" s="14">
        <v>0</v>
      </c>
      <c r="L92" s="14">
        <f t="shared" si="1"/>
        <v>5200</v>
      </c>
      <c r="M92" s="109" t="s">
        <v>293</v>
      </c>
    </row>
    <row r="93" spans="2:13" s="4" customFormat="1" ht="56.25" customHeight="1">
      <c r="B93" s="106" t="s">
        <v>805</v>
      </c>
      <c r="C93" s="12" t="s">
        <v>174</v>
      </c>
      <c r="D93" s="1" t="s">
        <v>158</v>
      </c>
      <c r="E93" s="1" t="s">
        <v>97</v>
      </c>
      <c r="F93" s="107" t="s">
        <v>301</v>
      </c>
      <c r="G93" s="8" t="s">
        <v>744</v>
      </c>
      <c r="H93" s="6">
        <v>43206</v>
      </c>
      <c r="I93" s="14">
        <v>5200</v>
      </c>
      <c r="J93" s="1">
        <v>1</v>
      </c>
      <c r="K93" s="14">
        <v>0</v>
      </c>
      <c r="L93" s="14">
        <f t="shared" si="1"/>
        <v>5200</v>
      </c>
      <c r="M93" s="109" t="s">
        <v>293</v>
      </c>
    </row>
    <row r="94" spans="2:13" s="4" customFormat="1" ht="49.5" customHeight="1">
      <c r="B94" s="106" t="s">
        <v>806</v>
      </c>
      <c r="C94" s="12" t="s">
        <v>175</v>
      </c>
      <c r="D94" s="1" t="s">
        <v>158</v>
      </c>
      <c r="E94" s="1" t="s">
        <v>97</v>
      </c>
      <c r="F94" s="107" t="s">
        <v>301</v>
      </c>
      <c r="G94" s="8" t="s">
        <v>744</v>
      </c>
      <c r="H94" s="6">
        <v>43206</v>
      </c>
      <c r="I94" s="14">
        <v>5200</v>
      </c>
      <c r="J94" s="1">
        <v>1</v>
      </c>
      <c r="K94" s="14">
        <v>0</v>
      </c>
      <c r="L94" s="14">
        <f t="shared" si="1"/>
        <v>5200</v>
      </c>
      <c r="M94" s="109" t="s">
        <v>293</v>
      </c>
    </row>
    <row r="95" spans="2:13" s="4" customFormat="1" ht="49.5" customHeight="1">
      <c r="B95" s="106" t="s">
        <v>807</v>
      </c>
      <c r="C95" s="12" t="s">
        <v>176</v>
      </c>
      <c r="D95" s="1" t="s">
        <v>158</v>
      </c>
      <c r="E95" s="1" t="s">
        <v>97</v>
      </c>
      <c r="F95" s="107" t="s">
        <v>301</v>
      </c>
      <c r="G95" s="8" t="s">
        <v>744</v>
      </c>
      <c r="H95" s="6">
        <v>43206</v>
      </c>
      <c r="I95" s="14">
        <v>5200</v>
      </c>
      <c r="J95" s="1">
        <v>1</v>
      </c>
      <c r="K95" s="14">
        <v>0</v>
      </c>
      <c r="L95" s="14">
        <f t="shared" si="1"/>
        <v>5200</v>
      </c>
      <c r="M95" s="109" t="s">
        <v>293</v>
      </c>
    </row>
    <row r="96" spans="2:13" s="4" customFormat="1" ht="53.25" customHeight="1">
      <c r="B96" s="106" t="s">
        <v>808</v>
      </c>
      <c r="C96" s="12" t="s">
        <v>177</v>
      </c>
      <c r="D96" s="1" t="s">
        <v>158</v>
      </c>
      <c r="E96" s="1" t="s">
        <v>97</v>
      </c>
      <c r="F96" s="107" t="s">
        <v>301</v>
      </c>
      <c r="G96" s="8" t="s">
        <v>744</v>
      </c>
      <c r="H96" s="6">
        <v>43206</v>
      </c>
      <c r="I96" s="14">
        <v>5200</v>
      </c>
      <c r="J96" s="1">
        <v>1</v>
      </c>
      <c r="K96" s="14">
        <v>0</v>
      </c>
      <c r="L96" s="14">
        <f t="shared" si="1"/>
        <v>5200</v>
      </c>
      <c r="M96" s="109" t="s">
        <v>293</v>
      </c>
    </row>
    <row r="97" spans="2:13" s="4" customFormat="1" ht="53.25" customHeight="1">
      <c r="B97" s="106" t="s">
        <v>809</v>
      </c>
      <c r="C97" s="12" t="s">
        <v>178</v>
      </c>
      <c r="D97" s="1" t="s">
        <v>158</v>
      </c>
      <c r="E97" s="1" t="s">
        <v>97</v>
      </c>
      <c r="F97" s="107" t="s">
        <v>301</v>
      </c>
      <c r="G97" s="8" t="s">
        <v>745</v>
      </c>
      <c r="H97" s="6">
        <v>43346</v>
      </c>
      <c r="I97" s="14">
        <v>5500</v>
      </c>
      <c r="J97" s="1">
        <v>1</v>
      </c>
      <c r="K97" s="14">
        <v>0</v>
      </c>
      <c r="L97" s="14">
        <f t="shared" si="1"/>
        <v>5500</v>
      </c>
      <c r="M97" s="109" t="s">
        <v>293</v>
      </c>
    </row>
    <row r="98" spans="2:13" s="4" customFormat="1" ht="53.25" customHeight="1">
      <c r="B98" s="106" t="s">
        <v>810</v>
      </c>
      <c r="C98" s="12" t="s">
        <v>179</v>
      </c>
      <c r="D98" s="1" t="s">
        <v>158</v>
      </c>
      <c r="E98" s="1" t="s">
        <v>97</v>
      </c>
      <c r="F98" s="107" t="s">
        <v>301</v>
      </c>
      <c r="G98" s="8" t="s">
        <v>745</v>
      </c>
      <c r="H98" s="6">
        <v>43346</v>
      </c>
      <c r="I98" s="14">
        <v>5500</v>
      </c>
      <c r="J98" s="1">
        <v>1</v>
      </c>
      <c r="K98" s="14">
        <v>0</v>
      </c>
      <c r="L98" s="14">
        <f t="shared" si="1"/>
        <v>5500</v>
      </c>
      <c r="M98" s="109" t="s">
        <v>293</v>
      </c>
    </row>
    <row r="99" spans="2:13" s="4" customFormat="1" ht="49.5" customHeight="1">
      <c r="B99" s="106" t="s">
        <v>811</v>
      </c>
      <c r="C99" s="12" t="s">
        <v>180</v>
      </c>
      <c r="D99" s="1" t="s">
        <v>158</v>
      </c>
      <c r="E99" s="1" t="s">
        <v>97</v>
      </c>
      <c r="F99" s="107" t="s">
        <v>301</v>
      </c>
      <c r="G99" s="8" t="s">
        <v>745</v>
      </c>
      <c r="H99" s="6">
        <v>43346</v>
      </c>
      <c r="I99" s="14">
        <v>5500</v>
      </c>
      <c r="J99" s="1">
        <v>1</v>
      </c>
      <c r="K99" s="14">
        <v>0</v>
      </c>
      <c r="L99" s="14">
        <f t="shared" si="1"/>
        <v>5500</v>
      </c>
      <c r="M99" s="109" t="s">
        <v>293</v>
      </c>
    </row>
    <row r="100" spans="2:13" s="4" customFormat="1" ht="49.5" customHeight="1">
      <c r="B100" s="106" t="s">
        <v>812</v>
      </c>
      <c r="C100" s="12" t="s">
        <v>181</v>
      </c>
      <c r="D100" s="1" t="s">
        <v>158</v>
      </c>
      <c r="E100" s="1" t="s">
        <v>97</v>
      </c>
      <c r="F100" s="107" t="s">
        <v>301</v>
      </c>
      <c r="G100" s="8" t="s">
        <v>745</v>
      </c>
      <c r="H100" s="6">
        <v>43346</v>
      </c>
      <c r="I100" s="14">
        <v>5500</v>
      </c>
      <c r="J100" s="1">
        <v>1</v>
      </c>
      <c r="K100" s="14">
        <v>0</v>
      </c>
      <c r="L100" s="14">
        <f aca="true" t="shared" si="2" ref="L100:L123">I100-K100</f>
        <v>5500</v>
      </c>
      <c r="M100" s="109" t="s">
        <v>293</v>
      </c>
    </row>
    <row r="101" spans="2:13" s="4" customFormat="1" ht="49.5" customHeight="1">
      <c r="B101" s="106" t="s">
        <v>813</v>
      </c>
      <c r="C101" s="12" t="s">
        <v>182</v>
      </c>
      <c r="D101" s="1" t="s">
        <v>158</v>
      </c>
      <c r="E101" s="1" t="s">
        <v>97</v>
      </c>
      <c r="F101" s="107" t="s">
        <v>301</v>
      </c>
      <c r="G101" s="8" t="s">
        <v>745</v>
      </c>
      <c r="H101" s="6">
        <v>43346</v>
      </c>
      <c r="I101" s="14">
        <v>5500</v>
      </c>
      <c r="J101" s="1">
        <v>1</v>
      </c>
      <c r="K101" s="14">
        <v>0</v>
      </c>
      <c r="L101" s="14">
        <f t="shared" si="2"/>
        <v>5500</v>
      </c>
      <c r="M101" s="109" t="s">
        <v>293</v>
      </c>
    </row>
    <row r="102" spans="2:13" s="4" customFormat="1" ht="65.25" customHeight="1">
      <c r="B102" s="106" t="s">
        <v>814</v>
      </c>
      <c r="C102" s="12" t="s">
        <v>198</v>
      </c>
      <c r="D102" s="1" t="s">
        <v>885</v>
      </c>
      <c r="E102" s="1" t="s">
        <v>886</v>
      </c>
      <c r="F102" s="107" t="s">
        <v>301</v>
      </c>
      <c r="G102" s="8" t="s">
        <v>654</v>
      </c>
      <c r="H102" s="6">
        <v>43678</v>
      </c>
      <c r="I102" s="14">
        <v>1</v>
      </c>
      <c r="J102" s="1">
        <v>1</v>
      </c>
      <c r="K102" s="14">
        <v>0</v>
      </c>
      <c r="L102" s="14">
        <f t="shared" si="2"/>
        <v>1</v>
      </c>
      <c r="M102" s="109" t="s">
        <v>293</v>
      </c>
    </row>
    <row r="103" spans="2:13" s="4" customFormat="1" ht="56.25" customHeight="1">
      <c r="B103" s="106" t="s">
        <v>815</v>
      </c>
      <c r="C103" s="12" t="s">
        <v>199</v>
      </c>
      <c r="D103" s="1" t="s">
        <v>887</v>
      </c>
      <c r="E103" s="1" t="s">
        <v>888</v>
      </c>
      <c r="F103" s="107" t="s">
        <v>301</v>
      </c>
      <c r="G103" s="8" t="s">
        <v>654</v>
      </c>
      <c r="H103" s="6">
        <v>43678</v>
      </c>
      <c r="I103" s="14">
        <v>1</v>
      </c>
      <c r="J103" s="1">
        <v>1</v>
      </c>
      <c r="K103" s="14">
        <v>0</v>
      </c>
      <c r="L103" s="14">
        <f t="shared" si="2"/>
        <v>1</v>
      </c>
      <c r="M103" s="109" t="s">
        <v>293</v>
      </c>
    </row>
    <row r="104" spans="2:13" s="4" customFormat="1" ht="56.25" customHeight="1">
      <c r="B104" s="106" t="s">
        <v>816</v>
      </c>
      <c r="C104" s="12" t="s">
        <v>200</v>
      </c>
      <c r="D104" s="1" t="s">
        <v>889</v>
      </c>
      <c r="E104" s="1" t="s">
        <v>890</v>
      </c>
      <c r="F104" s="107" t="s">
        <v>301</v>
      </c>
      <c r="G104" s="8" t="s">
        <v>654</v>
      </c>
      <c r="H104" s="6">
        <v>43678</v>
      </c>
      <c r="I104" s="14">
        <v>1</v>
      </c>
      <c r="J104" s="1">
        <v>1</v>
      </c>
      <c r="K104" s="14">
        <v>0</v>
      </c>
      <c r="L104" s="14">
        <f t="shared" si="2"/>
        <v>1</v>
      </c>
      <c r="M104" s="109" t="s">
        <v>293</v>
      </c>
    </row>
    <row r="105" spans="2:13" s="4" customFormat="1" ht="103.5" customHeight="1">
      <c r="B105" s="106" t="s">
        <v>817</v>
      </c>
      <c r="C105" s="12" t="s">
        <v>202</v>
      </c>
      <c r="D105" s="1" t="s">
        <v>201</v>
      </c>
      <c r="E105" s="8" t="s">
        <v>720</v>
      </c>
      <c r="F105" s="107" t="s">
        <v>301</v>
      </c>
      <c r="G105" s="8" t="s">
        <v>748</v>
      </c>
      <c r="H105" s="6">
        <v>43696</v>
      </c>
      <c r="I105" s="14">
        <v>297000</v>
      </c>
      <c r="J105" s="1">
        <v>1</v>
      </c>
      <c r="K105" s="14">
        <v>0</v>
      </c>
      <c r="L105" s="14">
        <f t="shared" si="2"/>
        <v>297000</v>
      </c>
      <c r="M105" s="109" t="s">
        <v>293</v>
      </c>
    </row>
    <row r="106" spans="2:13" s="4" customFormat="1" ht="61.5" customHeight="1">
      <c r="B106" s="106" t="s">
        <v>818</v>
      </c>
      <c r="C106" s="12" t="s">
        <v>204</v>
      </c>
      <c r="D106" s="1" t="s">
        <v>203</v>
      </c>
      <c r="E106" s="1" t="s">
        <v>97</v>
      </c>
      <c r="F106" s="107" t="s">
        <v>301</v>
      </c>
      <c r="G106" s="8" t="s">
        <v>749</v>
      </c>
      <c r="H106" s="6">
        <v>43742</v>
      </c>
      <c r="I106" s="14">
        <v>6200</v>
      </c>
      <c r="J106" s="1">
        <v>1</v>
      </c>
      <c r="K106" s="14">
        <v>0</v>
      </c>
      <c r="L106" s="14">
        <f t="shared" si="2"/>
        <v>6200</v>
      </c>
      <c r="M106" s="109" t="s">
        <v>293</v>
      </c>
    </row>
    <row r="107" spans="2:13" s="4" customFormat="1" ht="49.5" customHeight="1">
      <c r="B107" s="106" t="s">
        <v>819</v>
      </c>
      <c r="C107" s="12" t="s">
        <v>205</v>
      </c>
      <c r="D107" s="1" t="s">
        <v>203</v>
      </c>
      <c r="E107" s="1" t="s">
        <v>97</v>
      </c>
      <c r="F107" s="107" t="s">
        <v>301</v>
      </c>
      <c r="G107" s="8" t="s">
        <v>749</v>
      </c>
      <c r="H107" s="6">
        <v>43742</v>
      </c>
      <c r="I107" s="14">
        <v>6200</v>
      </c>
      <c r="J107" s="1">
        <v>1</v>
      </c>
      <c r="K107" s="14">
        <v>0</v>
      </c>
      <c r="L107" s="14">
        <f t="shared" si="2"/>
        <v>6200</v>
      </c>
      <c r="M107" s="109" t="s">
        <v>293</v>
      </c>
    </row>
    <row r="108" spans="2:13" s="4" customFormat="1" ht="49.5" customHeight="1">
      <c r="B108" s="106" t="s">
        <v>820</v>
      </c>
      <c r="C108" s="12" t="s">
        <v>206</v>
      </c>
      <c r="D108" s="1" t="s">
        <v>203</v>
      </c>
      <c r="E108" s="1" t="s">
        <v>97</v>
      </c>
      <c r="F108" s="107" t="s">
        <v>301</v>
      </c>
      <c r="G108" s="8" t="s">
        <v>749</v>
      </c>
      <c r="H108" s="6">
        <v>43742</v>
      </c>
      <c r="I108" s="14">
        <v>6200</v>
      </c>
      <c r="J108" s="1">
        <v>1</v>
      </c>
      <c r="K108" s="14">
        <v>0</v>
      </c>
      <c r="L108" s="14">
        <f t="shared" si="2"/>
        <v>6200</v>
      </c>
      <c r="M108" s="109" t="s">
        <v>293</v>
      </c>
    </row>
    <row r="109" spans="2:13" s="4" customFormat="1" ht="49.5" customHeight="1">
      <c r="B109" s="106" t="s">
        <v>821</v>
      </c>
      <c r="C109" s="12" t="s">
        <v>207</v>
      </c>
      <c r="D109" s="1" t="s">
        <v>203</v>
      </c>
      <c r="E109" s="1" t="s">
        <v>97</v>
      </c>
      <c r="F109" s="107" t="s">
        <v>301</v>
      </c>
      <c r="G109" s="8" t="s">
        <v>749</v>
      </c>
      <c r="H109" s="6">
        <v>43742</v>
      </c>
      <c r="I109" s="14">
        <v>6200</v>
      </c>
      <c r="J109" s="1">
        <v>1</v>
      </c>
      <c r="K109" s="14">
        <v>0</v>
      </c>
      <c r="L109" s="14">
        <f t="shared" si="2"/>
        <v>6200</v>
      </c>
      <c r="M109" s="109" t="s">
        <v>293</v>
      </c>
    </row>
    <row r="110" spans="2:13" s="4" customFormat="1" ht="49.5" customHeight="1">
      <c r="B110" s="106" t="s">
        <v>822</v>
      </c>
      <c r="C110" s="12" t="s">
        <v>208</v>
      </c>
      <c r="D110" s="1" t="s">
        <v>203</v>
      </c>
      <c r="E110" s="1" t="s">
        <v>97</v>
      </c>
      <c r="F110" s="107" t="s">
        <v>301</v>
      </c>
      <c r="G110" s="8" t="s">
        <v>749</v>
      </c>
      <c r="H110" s="6">
        <v>43742</v>
      </c>
      <c r="I110" s="14">
        <v>6200</v>
      </c>
      <c r="J110" s="1">
        <v>1</v>
      </c>
      <c r="K110" s="14">
        <v>0</v>
      </c>
      <c r="L110" s="14">
        <f t="shared" si="2"/>
        <v>6200</v>
      </c>
      <c r="M110" s="109" t="s">
        <v>293</v>
      </c>
    </row>
    <row r="111" spans="2:13" s="4" customFormat="1" ht="49.5" customHeight="1">
      <c r="B111" s="106" t="s">
        <v>823</v>
      </c>
      <c r="C111" s="12" t="s">
        <v>209</v>
      </c>
      <c r="D111" s="1" t="s">
        <v>203</v>
      </c>
      <c r="E111" s="1" t="s">
        <v>97</v>
      </c>
      <c r="F111" s="107" t="s">
        <v>301</v>
      </c>
      <c r="G111" s="8" t="s">
        <v>749</v>
      </c>
      <c r="H111" s="6">
        <v>43742</v>
      </c>
      <c r="I111" s="14">
        <v>6200</v>
      </c>
      <c r="J111" s="1">
        <v>1</v>
      </c>
      <c r="K111" s="14">
        <v>0</v>
      </c>
      <c r="L111" s="14">
        <f t="shared" si="2"/>
        <v>6200</v>
      </c>
      <c r="M111" s="109" t="s">
        <v>293</v>
      </c>
    </row>
    <row r="112" spans="2:13" s="4" customFormat="1" ht="49.5" customHeight="1">
      <c r="B112" s="106" t="s">
        <v>824</v>
      </c>
      <c r="C112" s="12" t="s">
        <v>210</v>
      </c>
      <c r="D112" s="1" t="s">
        <v>203</v>
      </c>
      <c r="E112" s="1" t="s">
        <v>97</v>
      </c>
      <c r="F112" s="107" t="s">
        <v>301</v>
      </c>
      <c r="G112" s="8" t="s">
        <v>749</v>
      </c>
      <c r="H112" s="6">
        <v>43742</v>
      </c>
      <c r="I112" s="14">
        <v>6200</v>
      </c>
      <c r="J112" s="1">
        <v>1</v>
      </c>
      <c r="K112" s="14">
        <v>0</v>
      </c>
      <c r="L112" s="14">
        <f t="shared" si="2"/>
        <v>6200</v>
      </c>
      <c r="M112" s="109" t="s">
        <v>293</v>
      </c>
    </row>
    <row r="113" spans="2:13" s="4" customFormat="1" ht="49.5" customHeight="1">
      <c r="B113" s="106" t="s">
        <v>825</v>
      </c>
      <c r="C113" s="12" t="s">
        <v>211</v>
      </c>
      <c r="D113" s="1" t="s">
        <v>203</v>
      </c>
      <c r="E113" s="1" t="s">
        <v>97</v>
      </c>
      <c r="F113" s="107" t="s">
        <v>301</v>
      </c>
      <c r="G113" s="8" t="s">
        <v>749</v>
      </c>
      <c r="H113" s="6">
        <v>43742</v>
      </c>
      <c r="I113" s="14">
        <v>6200</v>
      </c>
      <c r="J113" s="1">
        <v>1</v>
      </c>
      <c r="K113" s="14">
        <v>0</v>
      </c>
      <c r="L113" s="14">
        <f t="shared" si="2"/>
        <v>6200</v>
      </c>
      <c r="M113" s="109" t="s">
        <v>293</v>
      </c>
    </row>
    <row r="114" spans="2:13" s="4" customFormat="1" ht="49.5" customHeight="1">
      <c r="B114" s="106" t="s">
        <v>826</v>
      </c>
      <c r="C114" s="12" t="s">
        <v>212</v>
      </c>
      <c r="D114" s="1" t="s">
        <v>203</v>
      </c>
      <c r="E114" s="1" t="s">
        <v>97</v>
      </c>
      <c r="F114" s="107" t="s">
        <v>301</v>
      </c>
      <c r="G114" s="8" t="s">
        <v>749</v>
      </c>
      <c r="H114" s="6">
        <v>43742</v>
      </c>
      <c r="I114" s="14">
        <v>6200</v>
      </c>
      <c r="J114" s="1">
        <v>1</v>
      </c>
      <c r="K114" s="14">
        <v>0</v>
      </c>
      <c r="L114" s="14">
        <f t="shared" si="2"/>
        <v>6200</v>
      </c>
      <c r="M114" s="109" t="s">
        <v>293</v>
      </c>
    </row>
    <row r="115" spans="2:13" s="4" customFormat="1" ht="49.5" customHeight="1">
      <c r="B115" s="106" t="s">
        <v>827</v>
      </c>
      <c r="C115" s="12" t="s">
        <v>213</v>
      </c>
      <c r="D115" s="1" t="s">
        <v>203</v>
      </c>
      <c r="E115" s="1" t="s">
        <v>97</v>
      </c>
      <c r="F115" s="107" t="s">
        <v>301</v>
      </c>
      <c r="G115" s="8" t="s">
        <v>749</v>
      </c>
      <c r="H115" s="6">
        <v>43742</v>
      </c>
      <c r="I115" s="14">
        <v>6200</v>
      </c>
      <c r="J115" s="1">
        <v>1</v>
      </c>
      <c r="K115" s="14">
        <v>0</v>
      </c>
      <c r="L115" s="14">
        <f t="shared" si="2"/>
        <v>6200</v>
      </c>
      <c r="M115" s="109" t="s">
        <v>293</v>
      </c>
    </row>
    <row r="116" spans="2:13" s="4" customFormat="1" ht="94.5" customHeight="1">
      <c r="B116" s="106" t="s">
        <v>828</v>
      </c>
      <c r="C116" s="12" t="s">
        <v>215</v>
      </c>
      <c r="D116" s="1" t="s">
        <v>214</v>
      </c>
      <c r="E116" s="8" t="s">
        <v>720</v>
      </c>
      <c r="F116" s="107" t="s">
        <v>301</v>
      </c>
      <c r="G116" s="8" t="s">
        <v>747</v>
      </c>
      <c r="H116" s="6">
        <v>43823</v>
      </c>
      <c r="I116" s="14">
        <v>209000</v>
      </c>
      <c r="J116" s="1">
        <v>1</v>
      </c>
      <c r="K116" s="14">
        <v>0</v>
      </c>
      <c r="L116" s="14">
        <f t="shared" si="2"/>
        <v>209000</v>
      </c>
      <c r="M116" s="109" t="s">
        <v>293</v>
      </c>
    </row>
    <row r="117" spans="2:13" s="4" customFormat="1" ht="94.5" customHeight="1">
      <c r="B117" s="106" t="s">
        <v>829</v>
      </c>
      <c r="C117" s="12" t="s">
        <v>217</v>
      </c>
      <c r="D117" s="1" t="s">
        <v>218</v>
      </c>
      <c r="E117" s="8" t="s">
        <v>720</v>
      </c>
      <c r="F117" s="107" t="s">
        <v>301</v>
      </c>
      <c r="G117" s="8" t="s">
        <v>747</v>
      </c>
      <c r="H117" s="6">
        <v>43823</v>
      </c>
      <c r="I117" s="14">
        <v>44500</v>
      </c>
      <c r="J117" s="1">
        <v>1</v>
      </c>
      <c r="K117" s="14">
        <v>0</v>
      </c>
      <c r="L117" s="14">
        <f t="shared" si="2"/>
        <v>44500</v>
      </c>
      <c r="M117" s="109" t="s">
        <v>293</v>
      </c>
    </row>
    <row r="118" spans="2:13" s="4" customFormat="1" ht="94.5" customHeight="1">
      <c r="B118" s="106" t="s">
        <v>830</v>
      </c>
      <c r="C118" s="12" t="s">
        <v>220</v>
      </c>
      <c r="D118" s="1" t="s">
        <v>219</v>
      </c>
      <c r="E118" s="8" t="s">
        <v>720</v>
      </c>
      <c r="F118" s="107" t="s">
        <v>301</v>
      </c>
      <c r="G118" s="8" t="s">
        <v>747</v>
      </c>
      <c r="H118" s="6">
        <v>43823</v>
      </c>
      <c r="I118" s="14">
        <v>30000</v>
      </c>
      <c r="J118" s="1">
        <v>1</v>
      </c>
      <c r="K118" s="14">
        <v>0</v>
      </c>
      <c r="L118" s="14">
        <f t="shared" si="2"/>
        <v>30000</v>
      </c>
      <c r="M118" s="109" t="s">
        <v>293</v>
      </c>
    </row>
    <row r="119" spans="2:13" s="4" customFormat="1" ht="94.5" customHeight="1">
      <c r="B119" s="106" t="s">
        <v>831</v>
      </c>
      <c r="C119" s="12" t="s">
        <v>222</v>
      </c>
      <c r="D119" s="1" t="s">
        <v>221</v>
      </c>
      <c r="E119" s="8" t="s">
        <v>720</v>
      </c>
      <c r="F119" s="107" t="s">
        <v>301</v>
      </c>
      <c r="G119" s="8" t="s">
        <v>747</v>
      </c>
      <c r="H119" s="6">
        <v>43823</v>
      </c>
      <c r="I119" s="14">
        <v>30000</v>
      </c>
      <c r="J119" s="1">
        <v>1</v>
      </c>
      <c r="K119" s="14">
        <v>0</v>
      </c>
      <c r="L119" s="14">
        <f t="shared" si="2"/>
        <v>30000</v>
      </c>
      <c r="M119" s="109" t="s">
        <v>293</v>
      </c>
    </row>
    <row r="120" spans="2:13" s="4" customFormat="1" ht="94.5" customHeight="1">
      <c r="B120" s="106" t="s">
        <v>832</v>
      </c>
      <c r="C120" s="12" t="s">
        <v>223</v>
      </c>
      <c r="D120" s="1" t="s">
        <v>216</v>
      </c>
      <c r="E120" s="8" t="s">
        <v>720</v>
      </c>
      <c r="F120" s="107" t="s">
        <v>301</v>
      </c>
      <c r="G120" s="8" t="s">
        <v>747</v>
      </c>
      <c r="H120" s="6">
        <v>43823</v>
      </c>
      <c r="I120" s="14">
        <v>54000</v>
      </c>
      <c r="J120" s="1">
        <v>1</v>
      </c>
      <c r="K120" s="14">
        <v>0</v>
      </c>
      <c r="L120" s="14">
        <f t="shared" si="2"/>
        <v>54000</v>
      </c>
      <c r="M120" s="109" t="s">
        <v>293</v>
      </c>
    </row>
    <row r="121" spans="2:13" s="4" customFormat="1" ht="94.5" customHeight="1">
      <c r="B121" s="106" t="s">
        <v>833</v>
      </c>
      <c r="C121" s="12" t="s">
        <v>225</v>
      </c>
      <c r="D121" s="1" t="s">
        <v>224</v>
      </c>
      <c r="E121" s="8" t="s">
        <v>720</v>
      </c>
      <c r="F121" s="107" t="s">
        <v>301</v>
      </c>
      <c r="G121" s="8" t="s">
        <v>747</v>
      </c>
      <c r="H121" s="6">
        <v>43823</v>
      </c>
      <c r="I121" s="14">
        <v>82600</v>
      </c>
      <c r="J121" s="1">
        <v>1</v>
      </c>
      <c r="K121" s="14">
        <v>0</v>
      </c>
      <c r="L121" s="14">
        <f t="shared" si="2"/>
        <v>82600</v>
      </c>
      <c r="M121" s="109" t="s">
        <v>293</v>
      </c>
    </row>
    <row r="122" spans="2:13" s="4" customFormat="1" ht="94.5" customHeight="1">
      <c r="B122" s="106" t="s">
        <v>834</v>
      </c>
      <c r="C122" s="12" t="s">
        <v>835</v>
      </c>
      <c r="D122" s="1" t="s">
        <v>836</v>
      </c>
      <c r="E122" s="1" t="s">
        <v>97</v>
      </c>
      <c r="F122" s="120" t="s">
        <v>301</v>
      </c>
      <c r="G122" s="8" t="s">
        <v>837</v>
      </c>
      <c r="H122" s="6">
        <v>43917</v>
      </c>
      <c r="I122" s="14">
        <v>42500</v>
      </c>
      <c r="J122" s="1">
        <v>4</v>
      </c>
      <c r="K122" s="14">
        <v>0</v>
      </c>
      <c r="L122" s="14">
        <f t="shared" si="2"/>
        <v>42500</v>
      </c>
      <c r="M122" s="109" t="s">
        <v>293</v>
      </c>
    </row>
    <row r="123" spans="2:13" s="4" customFormat="1" ht="94.5" customHeight="1">
      <c r="B123" s="106" t="s">
        <v>1144</v>
      </c>
      <c r="C123" s="12" t="s">
        <v>1215</v>
      </c>
      <c r="D123" s="1" t="s">
        <v>1225</v>
      </c>
      <c r="E123" s="1" t="s">
        <v>97</v>
      </c>
      <c r="F123" s="120" t="s">
        <v>301</v>
      </c>
      <c r="G123" s="8" t="s">
        <v>1224</v>
      </c>
      <c r="H123" s="6">
        <v>44137</v>
      </c>
      <c r="I123" s="14">
        <v>1</v>
      </c>
      <c r="J123" s="1">
        <v>1</v>
      </c>
      <c r="K123" s="14">
        <v>0</v>
      </c>
      <c r="L123" s="14">
        <f t="shared" si="2"/>
        <v>1</v>
      </c>
      <c r="M123" s="109" t="s">
        <v>293</v>
      </c>
    </row>
    <row r="124" spans="2:13" s="4" customFormat="1" ht="94.5" customHeight="1">
      <c r="B124" s="106" t="s">
        <v>1145</v>
      </c>
      <c r="C124" s="12" t="s">
        <v>1216</v>
      </c>
      <c r="D124" s="1" t="s">
        <v>1226</v>
      </c>
      <c r="E124" s="1" t="s">
        <v>97</v>
      </c>
      <c r="F124" s="120" t="s">
        <v>301</v>
      </c>
      <c r="G124" s="8" t="s">
        <v>1224</v>
      </c>
      <c r="H124" s="6">
        <v>44137</v>
      </c>
      <c r="I124" s="14">
        <v>1</v>
      </c>
      <c r="J124" s="1">
        <v>1</v>
      </c>
      <c r="K124" s="14">
        <v>0</v>
      </c>
      <c r="L124" s="14">
        <f aca="true" t="shared" si="3" ref="L124:L164">I124-K124</f>
        <v>1</v>
      </c>
      <c r="M124" s="109" t="s">
        <v>293</v>
      </c>
    </row>
    <row r="125" spans="2:13" s="4" customFormat="1" ht="94.5" customHeight="1">
      <c r="B125" s="106" t="s">
        <v>1146</v>
      </c>
      <c r="C125" s="12" t="s">
        <v>1214</v>
      </c>
      <c r="D125" s="1" t="s">
        <v>1227</v>
      </c>
      <c r="E125" s="1" t="s">
        <v>97</v>
      </c>
      <c r="F125" s="120" t="s">
        <v>301</v>
      </c>
      <c r="G125" s="8" t="s">
        <v>1224</v>
      </c>
      <c r="H125" s="6">
        <v>44137</v>
      </c>
      <c r="I125" s="14">
        <v>1</v>
      </c>
      <c r="J125" s="1">
        <v>1</v>
      </c>
      <c r="K125" s="14">
        <v>0</v>
      </c>
      <c r="L125" s="14">
        <f t="shared" si="3"/>
        <v>1</v>
      </c>
      <c r="M125" s="109" t="s">
        <v>293</v>
      </c>
    </row>
    <row r="126" spans="2:13" s="4" customFormat="1" ht="94.5" customHeight="1">
      <c r="B126" s="106" t="s">
        <v>1147</v>
      </c>
      <c r="C126" s="12" t="s">
        <v>1187</v>
      </c>
      <c r="D126" s="1" t="s">
        <v>1228</v>
      </c>
      <c r="E126" s="1" t="s">
        <v>97</v>
      </c>
      <c r="F126" s="120" t="s">
        <v>301</v>
      </c>
      <c r="G126" s="8" t="s">
        <v>1224</v>
      </c>
      <c r="H126" s="6">
        <v>44137</v>
      </c>
      <c r="I126" s="14">
        <v>1</v>
      </c>
      <c r="J126" s="1">
        <v>1</v>
      </c>
      <c r="K126" s="14">
        <v>0</v>
      </c>
      <c r="L126" s="14">
        <f t="shared" si="3"/>
        <v>1</v>
      </c>
      <c r="M126" s="109" t="s">
        <v>293</v>
      </c>
    </row>
    <row r="127" spans="2:13" s="4" customFormat="1" ht="94.5" customHeight="1">
      <c r="B127" s="106" t="s">
        <v>1148</v>
      </c>
      <c r="C127" s="12" t="s">
        <v>1217</v>
      </c>
      <c r="D127" s="1" t="s">
        <v>1229</v>
      </c>
      <c r="E127" s="1" t="s">
        <v>97</v>
      </c>
      <c r="F127" s="120" t="s">
        <v>301</v>
      </c>
      <c r="G127" s="8" t="s">
        <v>1224</v>
      </c>
      <c r="H127" s="6">
        <v>44137</v>
      </c>
      <c r="I127" s="14">
        <v>1</v>
      </c>
      <c r="J127" s="1">
        <v>1</v>
      </c>
      <c r="K127" s="14">
        <v>0</v>
      </c>
      <c r="L127" s="14">
        <f t="shared" si="3"/>
        <v>1</v>
      </c>
      <c r="M127" s="109" t="s">
        <v>293</v>
      </c>
    </row>
    <row r="128" spans="2:13" s="4" customFormat="1" ht="94.5" customHeight="1">
      <c r="B128" s="106" t="s">
        <v>1149</v>
      </c>
      <c r="C128" s="12" t="s">
        <v>1218</v>
      </c>
      <c r="D128" s="1" t="s">
        <v>1230</v>
      </c>
      <c r="E128" s="1" t="s">
        <v>97</v>
      </c>
      <c r="F128" s="120" t="s">
        <v>301</v>
      </c>
      <c r="G128" s="8" t="s">
        <v>1224</v>
      </c>
      <c r="H128" s="6">
        <v>44137</v>
      </c>
      <c r="I128" s="14">
        <v>1</v>
      </c>
      <c r="J128" s="1">
        <v>1</v>
      </c>
      <c r="K128" s="14">
        <v>0</v>
      </c>
      <c r="L128" s="14">
        <f t="shared" si="3"/>
        <v>1</v>
      </c>
      <c r="M128" s="109" t="s">
        <v>293</v>
      </c>
    </row>
    <row r="129" spans="2:13" s="4" customFormat="1" ht="94.5" customHeight="1">
      <c r="B129" s="106" t="s">
        <v>1150</v>
      </c>
      <c r="C129" s="12" t="s">
        <v>1222</v>
      </c>
      <c r="D129" s="1" t="s">
        <v>1231</v>
      </c>
      <c r="E129" s="1" t="s">
        <v>97</v>
      </c>
      <c r="F129" s="120" t="s">
        <v>301</v>
      </c>
      <c r="G129" s="8" t="s">
        <v>1224</v>
      </c>
      <c r="H129" s="6">
        <v>44137</v>
      </c>
      <c r="I129" s="14">
        <v>1</v>
      </c>
      <c r="J129" s="1">
        <v>1</v>
      </c>
      <c r="K129" s="14">
        <v>0</v>
      </c>
      <c r="L129" s="14">
        <f t="shared" si="3"/>
        <v>1</v>
      </c>
      <c r="M129" s="109" t="s">
        <v>293</v>
      </c>
    </row>
    <row r="130" spans="2:13" s="4" customFormat="1" ht="94.5" customHeight="1">
      <c r="B130" s="106" t="s">
        <v>1151</v>
      </c>
      <c r="C130" s="12" t="s">
        <v>1195</v>
      </c>
      <c r="D130" s="1" t="s">
        <v>1232</v>
      </c>
      <c r="E130" s="1" t="s">
        <v>97</v>
      </c>
      <c r="F130" s="120" t="s">
        <v>301</v>
      </c>
      <c r="G130" s="8" t="s">
        <v>1224</v>
      </c>
      <c r="H130" s="6">
        <v>44137</v>
      </c>
      <c r="I130" s="14">
        <v>1</v>
      </c>
      <c r="J130" s="1">
        <v>1</v>
      </c>
      <c r="K130" s="14">
        <v>0</v>
      </c>
      <c r="L130" s="14">
        <f t="shared" si="3"/>
        <v>1</v>
      </c>
      <c r="M130" s="109" t="s">
        <v>293</v>
      </c>
    </row>
    <row r="131" spans="2:13" s="4" customFormat="1" ht="94.5" customHeight="1">
      <c r="B131" s="106" t="s">
        <v>1152</v>
      </c>
      <c r="C131" s="12" t="s">
        <v>1201</v>
      </c>
      <c r="D131" s="1" t="s">
        <v>1233</v>
      </c>
      <c r="E131" s="1" t="s">
        <v>97</v>
      </c>
      <c r="F131" s="120" t="s">
        <v>301</v>
      </c>
      <c r="G131" s="8" t="s">
        <v>1224</v>
      </c>
      <c r="H131" s="6">
        <v>44137</v>
      </c>
      <c r="I131" s="14">
        <v>1</v>
      </c>
      <c r="J131" s="1">
        <v>1</v>
      </c>
      <c r="K131" s="14">
        <v>0</v>
      </c>
      <c r="L131" s="14">
        <f t="shared" si="3"/>
        <v>1</v>
      </c>
      <c r="M131" s="109" t="s">
        <v>293</v>
      </c>
    </row>
    <row r="132" spans="2:13" s="4" customFormat="1" ht="94.5" customHeight="1">
      <c r="B132" s="106" t="s">
        <v>1153</v>
      </c>
      <c r="C132" s="12" t="s">
        <v>1219</v>
      </c>
      <c r="D132" s="1" t="s">
        <v>1234</v>
      </c>
      <c r="E132" s="1" t="s">
        <v>97</v>
      </c>
      <c r="F132" s="120" t="s">
        <v>301</v>
      </c>
      <c r="G132" s="8" t="s">
        <v>1224</v>
      </c>
      <c r="H132" s="6">
        <v>44137</v>
      </c>
      <c r="I132" s="14">
        <v>1</v>
      </c>
      <c r="J132" s="1">
        <v>1</v>
      </c>
      <c r="K132" s="14">
        <v>0</v>
      </c>
      <c r="L132" s="14">
        <f t="shared" si="3"/>
        <v>1</v>
      </c>
      <c r="M132" s="109" t="s">
        <v>293</v>
      </c>
    </row>
    <row r="133" spans="2:13" s="4" customFormat="1" ht="94.5" customHeight="1">
      <c r="B133" s="106" t="s">
        <v>1154</v>
      </c>
      <c r="C133" s="12" t="s">
        <v>1205</v>
      </c>
      <c r="D133" s="1" t="s">
        <v>1235</v>
      </c>
      <c r="E133" s="1" t="s">
        <v>97</v>
      </c>
      <c r="F133" s="120" t="s">
        <v>301</v>
      </c>
      <c r="G133" s="8" t="s">
        <v>1224</v>
      </c>
      <c r="H133" s="6">
        <v>44137</v>
      </c>
      <c r="I133" s="14">
        <v>1</v>
      </c>
      <c r="J133" s="1">
        <v>1</v>
      </c>
      <c r="K133" s="14">
        <v>0</v>
      </c>
      <c r="L133" s="14">
        <f t="shared" si="3"/>
        <v>1</v>
      </c>
      <c r="M133" s="109" t="s">
        <v>293</v>
      </c>
    </row>
    <row r="134" spans="2:13" s="4" customFormat="1" ht="94.5" customHeight="1">
      <c r="B134" s="106" t="s">
        <v>1155</v>
      </c>
      <c r="C134" s="12" t="s">
        <v>1186</v>
      </c>
      <c r="D134" s="1" t="s">
        <v>1236</v>
      </c>
      <c r="E134" s="1" t="s">
        <v>97</v>
      </c>
      <c r="F134" s="120" t="s">
        <v>301</v>
      </c>
      <c r="G134" s="8" t="s">
        <v>1224</v>
      </c>
      <c r="H134" s="6">
        <v>44137</v>
      </c>
      <c r="I134" s="14">
        <v>1</v>
      </c>
      <c r="J134" s="1">
        <v>1</v>
      </c>
      <c r="K134" s="14">
        <v>0</v>
      </c>
      <c r="L134" s="14">
        <f t="shared" si="3"/>
        <v>1</v>
      </c>
      <c r="M134" s="109" t="s">
        <v>293</v>
      </c>
    </row>
    <row r="135" spans="2:13" s="4" customFormat="1" ht="94.5" customHeight="1">
      <c r="B135" s="106" t="s">
        <v>1156</v>
      </c>
      <c r="C135" s="12" t="s">
        <v>1196</v>
      </c>
      <c r="D135" s="1" t="s">
        <v>1237</v>
      </c>
      <c r="E135" s="1" t="s">
        <v>97</v>
      </c>
      <c r="F135" s="120" t="s">
        <v>301</v>
      </c>
      <c r="G135" s="8" t="s">
        <v>1224</v>
      </c>
      <c r="H135" s="6">
        <v>44137</v>
      </c>
      <c r="I135" s="14">
        <v>1</v>
      </c>
      <c r="J135" s="1">
        <v>1</v>
      </c>
      <c r="K135" s="14">
        <v>0</v>
      </c>
      <c r="L135" s="14">
        <f t="shared" si="3"/>
        <v>1</v>
      </c>
      <c r="M135" s="109" t="s">
        <v>293</v>
      </c>
    </row>
    <row r="136" spans="2:13" s="4" customFormat="1" ht="94.5" customHeight="1">
      <c r="B136" s="106" t="s">
        <v>1157</v>
      </c>
      <c r="C136" s="12" t="s">
        <v>1197</v>
      </c>
      <c r="D136" s="1" t="s">
        <v>1238</v>
      </c>
      <c r="E136" s="1" t="s">
        <v>97</v>
      </c>
      <c r="F136" s="120" t="s">
        <v>301</v>
      </c>
      <c r="G136" s="8" t="s">
        <v>1224</v>
      </c>
      <c r="H136" s="6">
        <v>44137</v>
      </c>
      <c r="I136" s="14">
        <v>1</v>
      </c>
      <c r="J136" s="1">
        <v>1</v>
      </c>
      <c r="K136" s="14">
        <v>0</v>
      </c>
      <c r="L136" s="14">
        <f t="shared" si="3"/>
        <v>1</v>
      </c>
      <c r="M136" s="109" t="s">
        <v>293</v>
      </c>
    </row>
    <row r="137" spans="2:13" s="4" customFormat="1" ht="94.5" customHeight="1">
      <c r="B137" s="106" t="s">
        <v>1158</v>
      </c>
      <c r="C137" s="12" t="s">
        <v>1189</v>
      </c>
      <c r="D137" s="1" t="s">
        <v>1239</v>
      </c>
      <c r="E137" s="1" t="s">
        <v>97</v>
      </c>
      <c r="F137" s="120" t="s">
        <v>301</v>
      </c>
      <c r="G137" s="8" t="s">
        <v>1224</v>
      </c>
      <c r="H137" s="6">
        <v>44137</v>
      </c>
      <c r="I137" s="14">
        <v>1</v>
      </c>
      <c r="J137" s="1">
        <v>1</v>
      </c>
      <c r="K137" s="14">
        <v>0</v>
      </c>
      <c r="L137" s="14">
        <f t="shared" si="3"/>
        <v>1</v>
      </c>
      <c r="M137" s="109" t="s">
        <v>293</v>
      </c>
    </row>
    <row r="138" spans="2:13" s="4" customFormat="1" ht="94.5" customHeight="1">
      <c r="B138" s="106" t="s">
        <v>1159</v>
      </c>
      <c r="C138" s="12" t="s">
        <v>1190</v>
      </c>
      <c r="D138" s="1" t="s">
        <v>1240</v>
      </c>
      <c r="E138" s="1" t="s">
        <v>97</v>
      </c>
      <c r="F138" s="120" t="s">
        <v>301</v>
      </c>
      <c r="G138" s="8" t="s">
        <v>1224</v>
      </c>
      <c r="H138" s="6">
        <v>44137</v>
      </c>
      <c r="I138" s="14">
        <v>1</v>
      </c>
      <c r="J138" s="1">
        <v>1</v>
      </c>
      <c r="K138" s="14">
        <v>0</v>
      </c>
      <c r="L138" s="14">
        <f t="shared" si="3"/>
        <v>1</v>
      </c>
      <c r="M138" s="109" t="s">
        <v>293</v>
      </c>
    </row>
    <row r="139" spans="2:13" s="4" customFormat="1" ht="94.5" customHeight="1">
      <c r="B139" s="106" t="s">
        <v>1160</v>
      </c>
      <c r="C139" s="12" t="s">
        <v>1202</v>
      </c>
      <c r="D139" s="1" t="s">
        <v>1241</v>
      </c>
      <c r="E139" s="1" t="s">
        <v>97</v>
      </c>
      <c r="F139" s="120" t="s">
        <v>301</v>
      </c>
      <c r="G139" s="8" t="s">
        <v>1224</v>
      </c>
      <c r="H139" s="6">
        <v>44137</v>
      </c>
      <c r="I139" s="14">
        <v>1</v>
      </c>
      <c r="J139" s="1">
        <v>1</v>
      </c>
      <c r="K139" s="14">
        <v>0</v>
      </c>
      <c r="L139" s="14">
        <f t="shared" si="3"/>
        <v>1</v>
      </c>
      <c r="M139" s="109" t="s">
        <v>293</v>
      </c>
    </row>
    <row r="140" spans="2:13" s="4" customFormat="1" ht="94.5" customHeight="1">
      <c r="B140" s="106" t="s">
        <v>1161</v>
      </c>
      <c r="C140" s="12" t="s">
        <v>1210</v>
      </c>
      <c r="D140" s="1" t="s">
        <v>1242</v>
      </c>
      <c r="E140" s="1" t="s">
        <v>97</v>
      </c>
      <c r="F140" s="120" t="s">
        <v>301</v>
      </c>
      <c r="G140" s="8" t="s">
        <v>1224</v>
      </c>
      <c r="H140" s="6">
        <v>44137</v>
      </c>
      <c r="I140" s="14">
        <v>1</v>
      </c>
      <c r="J140" s="1">
        <v>1</v>
      </c>
      <c r="K140" s="14">
        <v>0</v>
      </c>
      <c r="L140" s="14">
        <f t="shared" si="3"/>
        <v>1</v>
      </c>
      <c r="M140" s="109" t="s">
        <v>293</v>
      </c>
    </row>
    <row r="141" spans="2:13" s="4" customFormat="1" ht="94.5" customHeight="1">
      <c r="B141" s="106" t="s">
        <v>1162</v>
      </c>
      <c r="C141" s="12" t="s">
        <v>1221</v>
      </c>
      <c r="D141" s="1" t="s">
        <v>1243</v>
      </c>
      <c r="E141" s="1" t="s">
        <v>97</v>
      </c>
      <c r="F141" s="120" t="s">
        <v>301</v>
      </c>
      <c r="G141" s="8" t="s">
        <v>1224</v>
      </c>
      <c r="H141" s="6">
        <v>44137</v>
      </c>
      <c r="I141" s="14">
        <v>1</v>
      </c>
      <c r="J141" s="1">
        <v>1</v>
      </c>
      <c r="K141" s="14">
        <v>0</v>
      </c>
      <c r="L141" s="14">
        <f t="shared" si="3"/>
        <v>1</v>
      </c>
      <c r="M141" s="109" t="s">
        <v>293</v>
      </c>
    </row>
    <row r="142" spans="2:13" s="4" customFormat="1" ht="94.5" customHeight="1">
      <c r="B142" s="106" t="s">
        <v>1163</v>
      </c>
      <c r="C142" s="12" t="s">
        <v>1211</v>
      </c>
      <c r="D142" s="1" t="s">
        <v>1244</v>
      </c>
      <c r="E142" s="1" t="s">
        <v>97</v>
      </c>
      <c r="F142" s="120" t="s">
        <v>301</v>
      </c>
      <c r="G142" s="8" t="s">
        <v>1224</v>
      </c>
      <c r="H142" s="6">
        <v>44137</v>
      </c>
      <c r="I142" s="14">
        <v>1</v>
      </c>
      <c r="J142" s="1">
        <v>1</v>
      </c>
      <c r="K142" s="14">
        <v>0</v>
      </c>
      <c r="L142" s="14">
        <f t="shared" si="3"/>
        <v>1</v>
      </c>
      <c r="M142" s="109" t="s">
        <v>293</v>
      </c>
    </row>
    <row r="143" spans="2:13" s="4" customFormat="1" ht="94.5" customHeight="1">
      <c r="B143" s="106" t="s">
        <v>1164</v>
      </c>
      <c r="C143" s="12" t="s">
        <v>1203</v>
      </c>
      <c r="D143" s="1" t="s">
        <v>1245</v>
      </c>
      <c r="E143" s="1" t="s">
        <v>97</v>
      </c>
      <c r="F143" s="120" t="s">
        <v>301</v>
      </c>
      <c r="G143" s="8" t="s">
        <v>1224</v>
      </c>
      <c r="H143" s="6">
        <v>44137</v>
      </c>
      <c r="I143" s="14">
        <v>1</v>
      </c>
      <c r="J143" s="1">
        <v>1</v>
      </c>
      <c r="K143" s="14">
        <v>0</v>
      </c>
      <c r="L143" s="14">
        <f t="shared" si="3"/>
        <v>1</v>
      </c>
      <c r="M143" s="109" t="s">
        <v>293</v>
      </c>
    </row>
    <row r="144" spans="2:13" s="4" customFormat="1" ht="94.5" customHeight="1">
      <c r="B144" s="106" t="s">
        <v>1165</v>
      </c>
      <c r="C144" s="12" t="s">
        <v>1204</v>
      </c>
      <c r="D144" s="1" t="s">
        <v>1246</v>
      </c>
      <c r="E144" s="1" t="s">
        <v>97</v>
      </c>
      <c r="F144" s="120" t="s">
        <v>301</v>
      </c>
      <c r="G144" s="8" t="s">
        <v>1224</v>
      </c>
      <c r="H144" s="6">
        <v>44137</v>
      </c>
      <c r="I144" s="14">
        <v>1</v>
      </c>
      <c r="J144" s="1">
        <v>1</v>
      </c>
      <c r="K144" s="14">
        <v>0</v>
      </c>
      <c r="L144" s="14">
        <f t="shared" si="3"/>
        <v>1</v>
      </c>
      <c r="M144" s="109" t="s">
        <v>293</v>
      </c>
    </row>
    <row r="145" spans="2:13" s="4" customFormat="1" ht="94.5" customHeight="1">
      <c r="B145" s="106" t="s">
        <v>1166</v>
      </c>
      <c r="C145" s="12" t="s">
        <v>1206</v>
      </c>
      <c r="D145" s="1" t="s">
        <v>1247</v>
      </c>
      <c r="E145" s="1" t="s">
        <v>97</v>
      </c>
      <c r="F145" s="120" t="s">
        <v>301</v>
      </c>
      <c r="G145" s="8" t="s">
        <v>1224</v>
      </c>
      <c r="H145" s="6">
        <v>44137</v>
      </c>
      <c r="I145" s="14">
        <v>1</v>
      </c>
      <c r="J145" s="1">
        <v>1</v>
      </c>
      <c r="K145" s="14">
        <v>0</v>
      </c>
      <c r="L145" s="14">
        <f t="shared" si="3"/>
        <v>1</v>
      </c>
      <c r="M145" s="109" t="s">
        <v>293</v>
      </c>
    </row>
    <row r="146" spans="2:13" s="4" customFormat="1" ht="94.5" customHeight="1">
      <c r="B146" s="106" t="s">
        <v>1167</v>
      </c>
      <c r="C146" s="12" t="s">
        <v>1207</v>
      </c>
      <c r="D146" s="1" t="s">
        <v>1248</v>
      </c>
      <c r="E146" s="1" t="s">
        <v>97</v>
      </c>
      <c r="F146" s="120" t="s">
        <v>301</v>
      </c>
      <c r="G146" s="8" t="s">
        <v>1224</v>
      </c>
      <c r="H146" s="6">
        <v>44137</v>
      </c>
      <c r="I146" s="14">
        <v>1</v>
      </c>
      <c r="J146" s="1">
        <v>1</v>
      </c>
      <c r="K146" s="14">
        <v>0</v>
      </c>
      <c r="L146" s="14">
        <f t="shared" si="3"/>
        <v>1</v>
      </c>
      <c r="M146" s="109" t="s">
        <v>293</v>
      </c>
    </row>
    <row r="147" spans="2:13" s="4" customFormat="1" ht="94.5" customHeight="1">
      <c r="B147" s="106" t="s">
        <v>1168</v>
      </c>
      <c r="C147" s="12" t="s">
        <v>1208</v>
      </c>
      <c r="D147" s="1" t="s">
        <v>1249</v>
      </c>
      <c r="E147" s="1" t="s">
        <v>97</v>
      </c>
      <c r="F147" s="120" t="s">
        <v>301</v>
      </c>
      <c r="G147" s="8" t="s">
        <v>1224</v>
      </c>
      <c r="H147" s="6">
        <v>44137</v>
      </c>
      <c r="I147" s="14">
        <v>1</v>
      </c>
      <c r="J147" s="1">
        <v>1</v>
      </c>
      <c r="K147" s="14">
        <v>0</v>
      </c>
      <c r="L147" s="14">
        <f t="shared" si="3"/>
        <v>1</v>
      </c>
      <c r="M147" s="109" t="s">
        <v>293</v>
      </c>
    </row>
    <row r="148" spans="2:13" s="4" customFormat="1" ht="94.5" customHeight="1">
      <c r="B148" s="106" t="s">
        <v>1169</v>
      </c>
      <c r="C148" s="12" t="s">
        <v>1223</v>
      </c>
      <c r="D148" s="1" t="s">
        <v>1250</v>
      </c>
      <c r="E148" s="1" t="s">
        <v>97</v>
      </c>
      <c r="F148" s="120" t="s">
        <v>301</v>
      </c>
      <c r="G148" s="8" t="s">
        <v>1224</v>
      </c>
      <c r="H148" s="6">
        <v>44137</v>
      </c>
      <c r="I148" s="14">
        <v>1</v>
      </c>
      <c r="J148" s="1">
        <v>1</v>
      </c>
      <c r="K148" s="14">
        <v>0</v>
      </c>
      <c r="L148" s="14">
        <f t="shared" si="3"/>
        <v>1</v>
      </c>
      <c r="M148" s="109" t="s">
        <v>293</v>
      </c>
    </row>
    <row r="149" spans="2:13" s="4" customFormat="1" ht="94.5" customHeight="1">
      <c r="B149" s="106" t="s">
        <v>1170</v>
      </c>
      <c r="C149" s="12" t="s">
        <v>1194</v>
      </c>
      <c r="D149" s="1" t="s">
        <v>1251</v>
      </c>
      <c r="E149" s="1" t="s">
        <v>97</v>
      </c>
      <c r="F149" s="120" t="s">
        <v>301</v>
      </c>
      <c r="G149" s="8" t="s">
        <v>1224</v>
      </c>
      <c r="H149" s="6">
        <v>44137</v>
      </c>
      <c r="I149" s="14">
        <v>1</v>
      </c>
      <c r="J149" s="1">
        <v>1</v>
      </c>
      <c r="K149" s="14">
        <v>0</v>
      </c>
      <c r="L149" s="14">
        <f t="shared" si="3"/>
        <v>1</v>
      </c>
      <c r="M149" s="109" t="s">
        <v>293</v>
      </c>
    </row>
    <row r="150" spans="2:13" s="4" customFormat="1" ht="94.5" customHeight="1">
      <c r="B150" s="106" t="s">
        <v>1171</v>
      </c>
      <c r="C150" s="12" t="s">
        <v>1192</v>
      </c>
      <c r="D150" s="1" t="s">
        <v>1252</v>
      </c>
      <c r="E150" s="1" t="s">
        <v>97</v>
      </c>
      <c r="F150" s="120" t="s">
        <v>301</v>
      </c>
      <c r="G150" s="8" t="s">
        <v>1224</v>
      </c>
      <c r="H150" s="6">
        <v>44137</v>
      </c>
      <c r="I150" s="14">
        <v>1</v>
      </c>
      <c r="J150" s="1">
        <v>1</v>
      </c>
      <c r="K150" s="14">
        <v>0</v>
      </c>
      <c r="L150" s="14">
        <f t="shared" si="3"/>
        <v>1</v>
      </c>
      <c r="M150" s="109" t="s">
        <v>293</v>
      </c>
    </row>
    <row r="151" spans="2:13" s="4" customFormat="1" ht="94.5" customHeight="1">
      <c r="B151" s="106" t="s">
        <v>1172</v>
      </c>
      <c r="C151" s="12" t="s">
        <v>1193</v>
      </c>
      <c r="D151" s="1" t="s">
        <v>1253</v>
      </c>
      <c r="E151" s="1" t="s">
        <v>97</v>
      </c>
      <c r="F151" s="120" t="s">
        <v>301</v>
      </c>
      <c r="G151" s="8" t="s">
        <v>1224</v>
      </c>
      <c r="H151" s="6">
        <v>44137</v>
      </c>
      <c r="I151" s="14">
        <v>1</v>
      </c>
      <c r="J151" s="1">
        <v>1</v>
      </c>
      <c r="K151" s="14">
        <v>0</v>
      </c>
      <c r="L151" s="14">
        <f t="shared" si="3"/>
        <v>1</v>
      </c>
      <c r="M151" s="109" t="s">
        <v>293</v>
      </c>
    </row>
    <row r="152" spans="2:13" s="4" customFormat="1" ht="94.5" customHeight="1">
      <c r="B152" s="106" t="s">
        <v>1173</v>
      </c>
      <c r="C152" s="12" t="s">
        <v>1200</v>
      </c>
      <c r="D152" s="1" t="s">
        <v>1254</v>
      </c>
      <c r="E152" s="1" t="s">
        <v>97</v>
      </c>
      <c r="F152" s="120" t="s">
        <v>301</v>
      </c>
      <c r="G152" s="8" t="s">
        <v>1224</v>
      </c>
      <c r="H152" s="6">
        <v>44137</v>
      </c>
      <c r="I152" s="14">
        <v>1</v>
      </c>
      <c r="J152" s="1">
        <v>1</v>
      </c>
      <c r="K152" s="14">
        <v>0</v>
      </c>
      <c r="L152" s="14">
        <f t="shared" si="3"/>
        <v>1</v>
      </c>
      <c r="M152" s="109" t="s">
        <v>293</v>
      </c>
    </row>
    <row r="153" spans="2:13" s="4" customFormat="1" ht="94.5" customHeight="1">
      <c r="B153" s="106" t="s">
        <v>1174</v>
      </c>
      <c r="C153" s="12" t="s">
        <v>1198</v>
      </c>
      <c r="D153" s="1" t="s">
        <v>1255</v>
      </c>
      <c r="E153" s="1" t="s">
        <v>97</v>
      </c>
      <c r="F153" s="120" t="s">
        <v>301</v>
      </c>
      <c r="G153" s="8" t="s">
        <v>1224</v>
      </c>
      <c r="H153" s="6">
        <v>44137</v>
      </c>
      <c r="I153" s="14">
        <v>1</v>
      </c>
      <c r="J153" s="1">
        <v>1</v>
      </c>
      <c r="K153" s="14">
        <v>0</v>
      </c>
      <c r="L153" s="14">
        <f t="shared" si="3"/>
        <v>1</v>
      </c>
      <c r="M153" s="109" t="s">
        <v>293</v>
      </c>
    </row>
    <row r="154" spans="2:13" s="4" customFormat="1" ht="94.5" customHeight="1">
      <c r="B154" s="106" t="s">
        <v>1175</v>
      </c>
      <c r="C154" s="12" t="s">
        <v>1199</v>
      </c>
      <c r="D154" s="1" t="s">
        <v>1256</v>
      </c>
      <c r="E154" s="1" t="s">
        <v>97</v>
      </c>
      <c r="F154" s="120" t="s">
        <v>301</v>
      </c>
      <c r="G154" s="8" t="s">
        <v>1224</v>
      </c>
      <c r="H154" s="6">
        <v>44137</v>
      </c>
      <c r="I154" s="14">
        <v>1</v>
      </c>
      <c r="J154" s="1">
        <v>1</v>
      </c>
      <c r="K154" s="14">
        <v>0</v>
      </c>
      <c r="L154" s="14">
        <f t="shared" si="3"/>
        <v>1</v>
      </c>
      <c r="M154" s="109" t="s">
        <v>293</v>
      </c>
    </row>
    <row r="155" spans="2:13" s="4" customFormat="1" ht="94.5" customHeight="1">
      <c r="B155" s="106" t="s">
        <v>1176</v>
      </c>
      <c r="C155" s="12" t="s">
        <v>1188</v>
      </c>
      <c r="D155" s="1" t="s">
        <v>1257</v>
      </c>
      <c r="E155" s="1" t="s">
        <v>97</v>
      </c>
      <c r="F155" s="120" t="s">
        <v>301</v>
      </c>
      <c r="G155" s="8" t="s">
        <v>1224</v>
      </c>
      <c r="H155" s="6">
        <v>44137</v>
      </c>
      <c r="I155" s="14">
        <v>1</v>
      </c>
      <c r="J155" s="1">
        <v>1</v>
      </c>
      <c r="K155" s="14">
        <v>0</v>
      </c>
      <c r="L155" s="14">
        <f t="shared" si="3"/>
        <v>1</v>
      </c>
      <c r="M155" s="109" t="s">
        <v>293</v>
      </c>
    </row>
    <row r="156" spans="2:13" s="4" customFormat="1" ht="94.5" customHeight="1">
      <c r="B156" s="106" t="s">
        <v>1177</v>
      </c>
      <c r="C156" s="12" t="s">
        <v>1191</v>
      </c>
      <c r="D156" s="1" t="s">
        <v>1258</v>
      </c>
      <c r="E156" s="1" t="s">
        <v>97</v>
      </c>
      <c r="F156" s="120" t="s">
        <v>301</v>
      </c>
      <c r="G156" s="8" t="s">
        <v>1224</v>
      </c>
      <c r="H156" s="6">
        <v>44137</v>
      </c>
      <c r="I156" s="14">
        <v>1</v>
      </c>
      <c r="J156" s="1">
        <v>1</v>
      </c>
      <c r="K156" s="14">
        <v>0</v>
      </c>
      <c r="L156" s="14">
        <f t="shared" si="3"/>
        <v>1</v>
      </c>
      <c r="M156" s="109" t="s">
        <v>293</v>
      </c>
    </row>
    <row r="157" spans="2:13" s="4" customFormat="1" ht="94.5" customHeight="1">
      <c r="B157" s="106" t="s">
        <v>1178</v>
      </c>
      <c r="C157" s="12" t="s">
        <v>1212</v>
      </c>
      <c r="D157" s="1" t="s">
        <v>1259</v>
      </c>
      <c r="E157" s="1" t="s">
        <v>97</v>
      </c>
      <c r="F157" s="120" t="s">
        <v>301</v>
      </c>
      <c r="G157" s="8" t="s">
        <v>1224</v>
      </c>
      <c r="H157" s="6">
        <v>44137</v>
      </c>
      <c r="I157" s="14">
        <v>1</v>
      </c>
      <c r="J157" s="1">
        <v>1</v>
      </c>
      <c r="K157" s="14">
        <v>0</v>
      </c>
      <c r="L157" s="14">
        <f t="shared" si="3"/>
        <v>1</v>
      </c>
      <c r="M157" s="109" t="s">
        <v>293</v>
      </c>
    </row>
    <row r="158" spans="2:13" s="4" customFormat="1" ht="94.5" customHeight="1">
      <c r="B158" s="106" t="s">
        <v>1179</v>
      </c>
      <c r="C158" s="12" t="s">
        <v>1220</v>
      </c>
      <c r="D158" s="1" t="s">
        <v>1260</v>
      </c>
      <c r="E158" s="1" t="s">
        <v>97</v>
      </c>
      <c r="F158" s="120" t="s">
        <v>301</v>
      </c>
      <c r="G158" s="8" t="s">
        <v>1224</v>
      </c>
      <c r="H158" s="6">
        <v>44137</v>
      </c>
      <c r="I158" s="14">
        <v>1</v>
      </c>
      <c r="J158" s="1">
        <v>1</v>
      </c>
      <c r="K158" s="14">
        <v>0</v>
      </c>
      <c r="L158" s="14">
        <f t="shared" si="3"/>
        <v>1</v>
      </c>
      <c r="M158" s="109" t="s">
        <v>293</v>
      </c>
    </row>
    <row r="159" spans="2:13" s="4" customFormat="1" ht="94.5" customHeight="1">
      <c r="B159" s="106" t="s">
        <v>1180</v>
      </c>
      <c r="C159" s="12" t="s">
        <v>1213</v>
      </c>
      <c r="D159" s="1" t="s">
        <v>1261</v>
      </c>
      <c r="E159" s="1" t="s">
        <v>97</v>
      </c>
      <c r="F159" s="120" t="s">
        <v>301</v>
      </c>
      <c r="G159" s="8" t="s">
        <v>1224</v>
      </c>
      <c r="H159" s="6">
        <v>44137</v>
      </c>
      <c r="I159" s="14">
        <v>1</v>
      </c>
      <c r="J159" s="1">
        <v>1</v>
      </c>
      <c r="K159" s="14">
        <v>0</v>
      </c>
      <c r="L159" s="14">
        <f t="shared" si="3"/>
        <v>1</v>
      </c>
      <c r="M159" s="109" t="s">
        <v>293</v>
      </c>
    </row>
    <row r="160" spans="2:13" s="4" customFormat="1" ht="94.5" customHeight="1">
      <c r="B160" s="106" t="s">
        <v>1181</v>
      </c>
      <c r="C160" s="12" t="s">
        <v>1209</v>
      </c>
      <c r="D160" s="1" t="s">
        <v>1262</v>
      </c>
      <c r="E160" s="1" t="s">
        <v>97</v>
      </c>
      <c r="F160" s="120" t="s">
        <v>301</v>
      </c>
      <c r="G160" s="8" t="s">
        <v>1224</v>
      </c>
      <c r="H160" s="6">
        <v>44137</v>
      </c>
      <c r="I160" s="14">
        <v>1</v>
      </c>
      <c r="J160" s="1">
        <v>1</v>
      </c>
      <c r="K160" s="14">
        <v>0</v>
      </c>
      <c r="L160" s="14">
        <f t="shared" si="3"/>
        <v>1</v>
      </c>
      <c r="M160" s="109" t="s">
        <v>293</v>
      </c>
    </row>
    <row r="161" spans="2:13" s="4" customFormat="1" ht="94.5" customHeight="1">
      <c r="B161" s="106" t="s">
        <v>1182</v>
      </c>
      <c r="C161" s="12" t="s">
        <v>1185</v>
      </c>
      <c r="D161" s="1" t="s">
        <v>1263</v>
      </c>
      <c r="E161" s="1" t="s">
        <v>97</v>
      </c>
      <c r="F161" s="120" t="s">
        <v>301</v>
      </c>
      <c r="G161" s="8" t="s">
        <v>1265</v>
      </c>
      <c r="H161" s="6">
        <v>44063</v>
      </c>
      <c r="I161" s="14">
        <v>18706</v>
      </c>
      <c r="J161" s="1">
        <v>2</v>
      </c>
      <c r="K161" s="14">
        <v>0</v>
      </c>
      <c r="L161" s="14">
        <f t="shared" si="3"/>
        <v>18706</v>
      </c>
      <c r="M161" s="109" t="s">
        <v>293</v>
      </c>
    </row>
    <row r="162" spans="2:13" s="4" customFormat="1" ht="94.5" customHeight="1">
      <c r="B162" s="106" t="s">
        <v>1183</v>
      </c>
      <c r="C162" s="12" t="s">
        <v>1184</v>
      </c>
      <c r="D162" s="1" t="s">
        <v>1264</v>
      </c>
      <c r="E162" s="1" t="s">
        <v>97</v>
      </c>
      <c r="F162" s="120" t="s">
        <v>301</v>
      </c>
      <c r="G162" s="8" t="s">
        <v>1265</v>
      </c>
      <c r="H162" s="6">
        <v>44063</v>
      </c>
      <c r="I162" s="14">
        <v>22260</v>
      </c>
      <c r="J162" s="1">
        <v>2</v>
      </c>
      <c r="K162" s="14">
        <v>0</v>
      </c>
      <c r="L162" s="14">
        <f t="shared" si="3"/>
        <v>22260</v>
      </c>
      <c r="M162" s="109" t="s">
        <v>293</v>
      </c>
    </row>
    <row r="163" spans="2:13" s="4" customFormat="1" ht="94.5" customHeight="1">
      <c r="B163" s="106" t="s">
        <v>1317</v>
      </c>
      <c r="C163" s="12" t="s">
        <v>1351</v>
      </c>
      <c r="D163" s="1" t="s">
        <v>1352</v>
      </c>
      <c r="E163" s="1" t="s">
        <v>97</v>
      </c>
      <c r="F163" s="120" t="s">
        <v>301</v>
      </c>
      <c r="G163" s="8" t="s">
        <v>1353</v>
      </c>
      <c r="H163" s="6">
        <v>44473</v>
      </c>
      <c r="I163" s="14">
        <v>100000</v>
      </c>
      <c r="J163" s="1">
        <v>1</v>
      </c>
      <c r="K163" s="14">
        <v>0</v>
      </c>
      <c r="L163" s="14">
        <f t="shared" si="3"/>
        <v>100000</v>
      </c>
      <c r="M163" s="109" t="s">
        <v>293</v>
      </c>
    </row>
    <row r="164" spans="2:13" s="4" customFormat="1" ht="102" customHeight="1">
      <c r="B164" s="106" t="s">
        <v>1318</v>
      </c>
      <c r="C164" s="12" t="s">
        <v>1320</v>
      </c>
      <c r="D164" s="1" t="s">
        <v>1321</v>
      </c>
      <c r="E164" s="1" t="s">
        <v>97</v>
      </c>
      <c r="F164" s="120" t="s">
        <v>301</v>
      </c>
      <c r="G164" s="8" t="s">
        <v>1354</v>
      </c>
      <c r="H164" s="6">
        <v>44475</v>
      </c>
      <c r="I164" s="14">
        <v>20703</v>
      </c>
      <c r="J164" s="1">
        <v>3</v>
      </c>
      <c r="K164" s="14">
        <v>0</v>
      </c>
      <c r="L164" s="14">
        <f t="shared" si="3"/>
        <v>20703</v>
      </c>
      <c r="M164" s="109" t="s">
        <v>293</v>
      </c>
    </row>
    <row r="165" spans="2:13" s="4" customFormat="1" ht="101.25" customHeight="1">
      <c r="B165" s="106" t="s">
        <v>1319</v>
      </c>
      <c r="C165" s="12" t="s">
        <v>1322</v>
      </c>
      <c r="D165" s="1" t="s">
        <v>1323</v>
      </c>
      <c r="E165" s="1" t="s">
        <v>97</v>
      </c>
      <c r="F165" s="120" t="s">
        <v>301</v>
      </c>
      <c r="G165" s="8" t="s">
        <v>1354</v>
      </c>
      <c r="H165" s="6">
        <v>44475</v>
      </c>
      <c r="I165" s="14">
        <v>20594</v>
      </c>
      <c r="J165" s="1">
        <v>2</v>
      </c>
      <c r="K165" s="14">
        <v>0</v>
      </c>
      <c r="L165" s="14">
        <f aca="true" t="shared" si="4" ref="L165:L174">I165-K165</f>
        <v>20594</v>
      </c>
      <c r="M165" s="109" t="s">
        <v>293</v>
      </c>
    </row>
    <row r="166" spans="2:13" s="4" customFormat="1" ht="101.25" customHeight="1">
      <c r="B166" s="106" t="s">
        <v>1327</v>
      </c>
      <c r="C166" s="12" t="s">
        <v>1324</v>
      </c>
      <c r="D166" s="1" t="s">
        <v>1325</v>
      </c>
      <c r="E166" s="1" t="s">
        <v>97</v>
      </c>
      <c r="F166" s="120" t="s">
        <v>301</v>
      </c>
      <c r="G166" s="8" t="s">
        <v>1354</v>
      </c>
      <c r="H166" s="6">
        <v>44475</v>
      </c>
      <c r="I166" s="14">
        <v>34505</v>
      </c>
      <c r="J166" s="1">
        <v>5</v>
      </c>
      <c r="K166" s="14">
        <v>0</v>
      </c>
      <c r="L166" s="14">
        <f t="shared" si="4"/>
        <v>34505</v>
      </c>
      <c r="M166" s="109" t="s">
        <v>293</v>
      </c>
    </row>
    <row r="167" spans="2:13" s="4" customFormat="1" ht="101.25" customHeight="1">
      <c r="B167" s="106" t="s">
        <v>1332</v>
      </c>
      <c r="C167" s="12" t="s">
        <v>1326</v>
      </c>
      <c r="D167" s="1" t="s">
        <v>1328</v>
      </c>
      <c r="E167" s="1" t="s">
        <v>97</v>
      </c>
      <c r="F167" s="120" t="s">
        <v>301</v>
      </c>
      <c r="G167" s="8" t="s">
        <v>1354</v>
      </c>
      <c r="H167" s="6">
        <v>44475</v>
      </c>
      <c r="I167" s="14">
        <v>14124</v>
      </c>
      <c r="J167" s="1">
        <v>2</v>
      </c>
      <c r="K167" s="14">
        <v>0</v>
      </c>
      <c r="L167" s="14">
        <f t="shared" si="4"/>
        <v>14124</v>
      </c>
      <c r="M167" s="109" t="s">
        <v>293</v>
      </c>
    </row>
    <row r="168" spans="2:13" s="4" customFormat="1" ht="101.25" customHeight="1">
      <c r="B168" s="106" t="s">
        <v>1333</v>
      </c>
      <c r="C168" s="12" t="s">
        <v>1329</v>
      </c>
      <c r="D168" s="1" t="s">
        <v>1330</v>
      </c>
      <c r="E168" s="1" t="s">
        <v>97</v>
      </c>
      <c r="F168" s="120" t="s">
        <v>301</v>
      </c>
      <c r="G168" s="8" t="s">
        <v>1354</v>
      </c>
      <c r="H168" s="6">
        <v>44475</v>
      </c>
      <c r="I168" s="14">
        <v>43032</v>
      </c>
      <c r="J168" s="1">
        <v>6</v>
      </c>
      <c r="K168" s="14">
        <v>0</v>
      </c>
      <c r="L168" s="14">
        <f t="shared" si="4"/>
        <v>43032</v>
      </c>
      <c r="M168" s="109" t="s">
        <v>293</v>
      </c>
    </row>
    <row r="169" spans="2:13" s="4" customFormat="1" ht="101.25" customHeight="1">
      <c r="B169" s="106" t="s">
        <v>1336</v>
      </c>
      <c r="C169" s="12" t="s">
        <v>1331</v>
      </c>
      <c r="D169" s="1" t="s">
        <v>1334</v>
      </c>
      <c r="E169" s="1" t="s">
        <v>97</v>
      </c>
      <c r="F169" s="120" t="s">
        <v>301</v>
      </c>
      <c r="G169" s="8" t="s">
        <v>1354</v>
      </c>
      <c r="H169" s="6">
        <v>44475</v>
      </c>
      <c r="I169" s="14">
        <v>21186</v>
      </c>
      <c r="J169" s="1">
        <v>3</v>
      </c>
      <c r="K169" s="14">
        <v>0</v>
      </c>
      <c r="L169" s="14">
        <f t="shared" si="4"/>
        <v>21186</v>
      </c>
      <c r="M169" s="109" t="s">
        <v>293</v>
      </c>
    </row>
    <row r="170" spans="2:13" s="4" customFormat="1" ht="94.5" customHeight="1">
      <c r="B170" s="106" t="s">
        <v>1337</v>
      </c>
      <c r="C170" s="12" t="s">
        <v>1341</v>
      </c>
      <c r="D170" s="1" t="s">
        <v>1342</v>
      </c>
      <c r="E170" s="1" t="s">
        <v>97</v>
      </c>
      <c r="F170" s="120" t="s">
        <v>301</v>
      </c>
      <c r="G170" s="8" t="s">
        <v>1355</v>
      </c>
      <c r="H170" s="6">
        <v>44484</v>
      </c>
      <c r="I170" s="14">
        <v>320672.4</v>
      </c>
      <c r="J170" s="1">
        <v>1</v>
      </c>
      <c r="K170" s="14">
        <v>0</v>
      </c>
      <c r="L170" s="14">
        <f>I170-K170</f>
        <v>320672.4</v>
      </c>
      <c r="M170" s="109" t="s">
        <v>293</v>
      </c>
    </row>
    <row r="171" spans="2:13" s="4" customFormat="1" ht="94.5" customHeight="1">
      <c r="B171" s="106" t="s">
        <v>1339</v>
      </c>
      <c r="C171" s="12" t="s">
        <v>1343</v>
      </c>
      <c r="D171" s="1" t="s">
        <v>1344</v>
      </c>
      <c r="E171" s="1" t="s">
        <v>97</v>
      </c>
      <c r="F171" s="120" t="s">
        <v>301</v>
      </c>
      <c r="G171" s="8" t="s">
        <v>1356</v>
      </c>
      <c r="H171" s="6">
        <v>44529</v>
      </c>
      <c r="I171" s="14">
        <v>439327</v>
      </c>
      <c r="J171" s="1">
        <v>1</v>
      </c>
      <c r="K171" s="14">
        <v>0</v>
      </c>
      <c r="L171" s="14">
        <f>I171-K171</f>
        <v>439327</v>
      </c>
      <c r="M171" s="109" t="s">
        <v>293</v>
      </c>
    </row>
    <row r="172" spans="2:13" s="4" customFormat="1" ht="94.5" customHeight="1">
      <c r="B172" s="106" t="s">
        <v>1340</v>
      </c>
      <c r="C172" s="12" t="s">
        <v>1335</v>
      </c>
      <c r="D172" s="1" t="s">
        <v>1338</v>
      </c>
      <c r="E172" s="1" t="s">
        <v>97</v>
      </c>
      <c r="F172" s="120" t="s">
        <v>301</v>
      </c>
      <c r="G172" s="8" t="s">
        <v>1357</v>
      </c>
      <c r="H172" s="6">
        <v>44530</v>
      </c>
      <c r="I172" s="14">
        <v>483043</v>
      </c>
      <c r="J172" s="1">
        <v>1</v>
      </c>
      <c r="K172" s="14">
        <v>0</v>
      </c>
      <c r="L172" s="14">
        <f t="shared" si="4"/>
        <v>483043</v>
      </c>
      <c r="M172" s="109" t="s">
        <v>293</v>
      </c>
    </row>
    <row r="173" spans="2:13" s="4" customFormat="1" ht="94.5" customHeight="1">
      <c r="B173" s="106" t="s">
        <v>1347</v>
      </c>
      <c r="C173" s="12" t="s">
        <v>1345</v>
      </c>
      <c r="D173" s="1" t="s">
        <v>1346</v>
      </c>
      <c r="E173" s="1" t="s">
        <v>97</v>
      </c>
      <c r="F173" s="120" t="s">
        <v>301</v>
      </c>
      <c r="G173" s="8" t="s">
        <v>1358</v>
      </c>
      <c r="H173" s="6">
        <v>44538</v>
      </c>
      <c r="I173" s="14">
        <v>333760</v>
      </c>
      <c r="J173" s="1">
        <v>1</v>
      </c>
      <c r="K173" s="14">
        <v>0</v>
      </c>
      <c r="L173" s="14">
        <f t="shared" si="4"/>
        <v>333760</v>
      </c>
      <c r="M173" s="109" t="s">
        <v>293</v>
      </c>
    </row>
    <row r="174" spans="2:13" s="4" customFormat="1" ht="94.5" customHeight="1">
      <c r="B174" s="106" t="s">
        <v>1350</v>
      </c>
      <c r="C174" s="12" t="s">
        <v>1348</v>
      </c>
      <c r="D174" s="1" t="s">
        <v>1349</v>
      </c>
      <c r="E174" s="1" t="s">
        <v>97</v>
      </c>
      <c r="F174" s="120" t="s">
        <v>301</v>
      </c>
      <c r="G174" s="8" t="s">
        <v>1359</v>
      </c>
      <c r="H174" s="6">
        <v>44538</v>
      </c>
      <c r="I174" s="14">
        <v>313690</v>
      </c>
      <c r="J174" s="1">
        <v>1</v>
      </c>
      <c r="K174" s="14">
        <v>0</v>
      </c>
      <c r="L174" s="14">
        <f t="shared" si="4"/>
        <v>313690</v>
      </c>
      <c r="M174" s="109" t="s">
        <v>293</v>
      </c>
    </row>
    <row r="175" spans="2:13" s="27" customFormat="1" ht="15.75" customHeight="1">
      <c r="B175" s="54"/>
      <c r="C175" s="25"/>
      <c r="D175" s="25" t="s">
        <v>64</v>
      </c>
      <c r="E175" s="25"/>
      <c r="F175" s="25"/>
      <c r="G175" s="25"/>
      <c r="H175" s="25"/>
      <c r="I175" s="26">
        <f>SUM(I9:I174)</f>
        <v>4064672.56</v>
      </c>
      <c r="J175" s="26">
        <f>SUM(J9:J174)</f>
        <v>230</v>
      </c>
      <c r="K175" s="26">
        <f>SUM(K9:K174)</f>
        <v>774256</v>
      </c>
      <c r="L175" s="26">
        <f>SUM(L9:L174)</f>
        <v>3290416.56</v>
      </c>
      <c r="M175" s="55"/>
    </row>
    <row r="176" spans="2:13" s="4" customFormat="1" ht="18.75" customHeight="1">
      <c r="B176" s="74"/>
      <c r="C176" s="112"/>
      <c r="D176" s="112"/>
      <c r="E176" s="112"/>
      <c r="F176" s="112"/>
      <c r="G176" s="112"/>
      <c r="H176" s="112"/>
      <c r="I176" s="112"/>
      <c r="J176" s="112"/>
      <c r="K176" s="112"/>
      <c r="L176" s="113"/>
      <c r="M176" s="109"/>
    </row>
    <row r="177" spans="2:13" s="4" customFormat="1" ht="18.75" customHeight="1">
      <c r="B177" s="74"/>
      <c r="C177" s="114"/>
      <c r="D177" s="210" t="s">
        <v>891</v>
      </c>
      <c r="E177" s="210"/>
      <c r="F177" s="210"/>
      <c r="G177" s="210"/>
      <c r="H177" s="210"/>
      <c r="I177" s="210"/>
      <c r="J177" s="210"/>
      <c r="K177" s="210"/>
      <c r="L177" s="211"/>
      <c r="M177" s="109"/>
    </row>
    <row r="178" spans="2:13" s="4" customFormat="1" ht="156.75" customHeight="1">
      <c r="B178" s="12" t="s">
        <v>227</v>
      </c>
      <c r="C178" s="1" t="s">
        <v>0</v>
      </c>
      <c r="D178" s="93" t="s">
        <v>648</v>
      </c>
      <c r="E178" s="93" t="s">
        <v>229</v>
      </c>
      <c r="F178" s="1" t="s">
        <v>649</v>
      </c>
      <c r="G178" s="1" t="s">
        <v>652</v>
      </c>
      <c r="H178" s="1" t="s">
        <v>651</v>
      </c>
      <c r="I178" s="1" t="s">
        <v>650</v>
      </c>
      <c r="J178" s="73" t="s">
        <v>442</v>
      </c>
      <c r="K178" s="1" t="s">
        <v>1393</v>
      </c>
      <c r="L178" s="93" t="s">
        <v>1394</v>
      </c>
      <c r="M178" s="102" t="s">
        <v>643</v>
      </c>
    </row>
    <row r="179" spans="2:13" s="103" customFormat="1" ht="23.25" customHeight="1">
      <c r="B179" s="104" t="s">
        <v>379</v>
      </c>
      <c r="C179" s="105">
        <v>2</v>
      </c>
      <c r="D179" s="104" t="s">
        <v>381</v>
      </c>
      <c r="E179" s="104">
        <v>4</v>
      </c>
      <c r="F179" s="105">
        <v>5</v>
      </c>
      <c r="G179" s="104">
        <v>6</v>
      </c>
      <c r="H179" s="104">
        <v>7</v>
      </c>
      <c r="I179" s="105">
        <v>8</v>
      </c>
      <c r="J179" s="104">
        <v>9</v>
      </c>
      <c r="K179" s="104">
        <v>10</v>
      </c>
      <c r="L179" s="105">
        <v>11</v>
      </c>
      <c r="M179" s="104">
        <v>12</v>
      </c>
    </row>
    <row r="180" spans="2:13" s="4" customFormat="1" ht="67.5" customHeight="1">
      <c r="B180" s="74" t="s">
        <v>970</v>
      </c>
      <c r="C180" s="79" t="s">
        <v>445</v>
      </c>
      <c r="D180" s="115" t="s">
        <v>444</v>
      </c>
      <c r="E180" s="1" t="s">
        <v>712</v>
      </c>
      <c r="F180" s="116" t="s">
        <v>434</v>
      </c>
      <c r="G180" s="8" t="s">
        <v>892</v>
      </c>
      <c r="H180" s="117">
        <v>39402</v>
      </c>
      <c r="I180" s="11">
        <v>7600</v>
      </c>
      <c r="J180" s="82">
        <v>1</v>
      </c>
      <c r="K180" s="11">
        <v>7600</v>
      </c>
      <c r="L180" s="92">
        <f aca="true" t="shared" si="5" ref="L180:L196">I180-K180</f>
        <v>0</v>
      </c>
      <c r="M180" s="109" t="s">
        <v>293</v>
      </c>
    </row>
    <row r="181" spans="2:13" s="4" customFormat="1" ht="49.5" customHeight="1">
      <c r="B181" s="74" t="s">
        <v>971</v>
      </c>
      <c r="C181" s="79">
        <v>1010410035</v>
      </c>
      <c r="D181" s="115" t="s">
        <v>446</v>
      </c>
      <c r="E181" s="1" t="s">
        <v>712</v>
      </c>
      <c r="F181" s="107" t="s">
        <v>434</v>
      </c>
      <c r="G181" s="8"/>
      <c r="H181" s="118">
        <v>39007</v>
      </c>
      <c r="I181" s="11">
        <v>4326</v>
      </c>
      <c r="J181" s="82">
        <v>1</v>
      </c>
      <c r="K181" s="11">
        <v>4326</v>
      </c>
      <c r="L181" s="92">
        <f t="shared" si="5"/>
        <v>0</v>
      </c>
      <c r="M181" s="109" t="s">
        <v>293</v>
      </c>
    </row>
    <row r="182" spans="2:13" s="4" customFormat="1" ht="49.5" customHeight="1">
      <c r="B182" s="74" t="s">
        <v>972</v>
      </c>
      <c r="C182" s="79" t="s">
        <v>448</v>
      </c>
      <c r="D182" s="119" t="s">
        <v>447</v>
      </c>
      <c r="E182" s="1" t="s">
        <v>712</v>
      </c>
      <c r="F182" s="120" t="s">
        <v>434</v>
      </c>
      <c r="G182" s="32" t="s">
        <v>899</v>
      </c>
      <c r="H182" s="121">
        <v>39587</v>
      </c>
      <c r="I182" s="17">
        <v>6110</v>
      </c>
      <c r="J182" s="80">
        <v>1</v>
      </c>
      <c r="K182" s="17">
        <v>6110</v>
      </c>
      <c r="L182" s="122">
        <f t="shared" si="5"/>
        <v>0</v>
      </c>
      <c r="M182" s="109" t="s">
        <v>293</v>
      </c>
    </row>
    <row r="183" spans="2:13" s="4" customFormat="1" ht="49.5" customHeight="1">
      <c r="B183" s="74" t="s">
        <v>973</v>
      </c>
      <c r="C183" s="79" t="s">
        <v>450</v>
      </c>
      <c r="D183" s="1" t="s">
        <v>449</v>
      </c>
      <c r="E183" s="1" t="s">
        <v>712</v>
      </c>
      <c r="F183" s="8" t="s">
        <v>434</v>
      </c>
      <c r="G183" s="8" t="s">
        <v>902</v>
      </c>
      <c r="H183" s="6">
        <v>39861</v>
      </c>
      <c r="I183" s="14">
        <v>6400</v>
      </c>
      <c r="J183" s="15">
        <v>1</v>
      </c>
      <c r="K183" s="14">
        <v>6400</v>
      </c>
      <c r="L183" s="94">
        <f t="shared" si="5"/>
        <v>0</v>
      </c>
      <c r="M183" s="109" t="s">
        <v>293</v>
      </c>
    </row>
    <row r="184" spans="2:13" s="4" customFormat="1" ht="57.75" customHeight="1">
      <c r="B184" s="74" t="s">
        <v>974</v>
      </c>
      <c r="C184" s="79" t="s">
        <v>451</v>
      </c>
      <c r="D184" s="84" t="s">
        <v>449</v>
      </c>
      <c r="E184" s="1" t="s">
        <v>712</v>
      </c>
      <c r="F184" s="32" t="s">
        <v>434</v>
      </c>
      <c r="G184" s="32" t="s">
        <v>902</v>
      </c>
      <c r="H184" s="121">
        <v>39861</v>
      </c>
      <c r="I184" s="21">
        <v>6400</v>
      </c>
      <c r="J184" s="85">
        <v>1</v>
      </c>
      <c r="K184" s="21">
        <v>6400</v>
      </c>
      <c r="L184" s="123">
        <f t="shared" si="5"/>
        <v>0</v>
      </c>
      <c r="M184" s="109" t="s">
        <v>293</v>
      </c>
    </row>
    <row r="185" spans="2:13" s="4" customFormat="1" ht="16.5" customHeight="1">
      <c r="B185" s="74" t="s">
        <v>975</v>
      </c>
      <c r="C185" s="212" t="s">
        <v>1288</v>
      </c>
      <c r="D185" s="213"/>
      <c r="E185" s="213"/>
      <c r="F185" s="213"/>
      <c r="G185" s="213"/>
      <c r="H185" s="213"/>
      <c r="I185" s="213"/>
      <c r="J185" s="213"/>
      <c r="K185" s="213"/>
      <c r="L185" s="213"/>
      <c r="M185" s="214"/>
    </row>
    <row r="186" spans="2:13" s="4" customFormat="1" ht="62.25" customHeight="1">
      <c r="B186" s="74" t="s">
        <v>976</v>
      </c>
      <c r="C186" s="2" t="s">
        <v>453</v>
      </c>
      <c r="D186" s="119" t="s">
        <v>452</v>
      </c>
      <c r="E186" s="1" t="s">
        <v>712</v>
      </c>
      <c r="F186" s="124" t="s">
        <v>434</v>
      </c>
      <c r="G186" s="125" t="s">
        <v>928</v>
      </c>
      <c r="H186" s="118">
        <v>41131</v>
      </c>
      <c r="I186" s="17">
        <v>10777</v>
      </c>
      <c r="J186" s="80">
        <v>1</v>
      </c>
      <c r="K186" s="17">
        <v>10777</v>
      </c>
      <c r="L186" s="126"/>
      <c r="M186" s="109" t="s">
        <v>293</v>
      </c>
    </row>
    <row r="187" spans="2:13" s="4" customFormat="1" ht="61.5" customHeight="1">
      <c r="B187" s="74" t="s">
        <v>977</v>
      </c>
      <c r="C187" s="1" t="s">
        <v>455</v>
      </c>
      <c r="D187" s="1" t="s">
        <v>454</v>
      </c>
      <c r="E187" s="1" t="s">
        <v>712</v>
      </c>
      <c r="F187" s="8" t="s">
        <v>434</v>
      </c>
      <c r="G187" s="8" t="s">
        <v>938</v>
      </c>
      <c r="H187" s="6">
        <v>41915</v>
      </c>
      <c r="I187" s="14">
        <v>8500</v>
      </c>
      <c r="J187" s="15">
        <v>1</v>
      </c>
      <c r="K187" s="14">
        <v>8500</v>
      </c>
      <c r="L187" s="94">
        <f t="shared" si="5"/>
        <v>0</v>
      </c>
      <c r="M187" s="109" t="s">
        <v>293</v>
      </c>
    </row>
    <row r="188" spans="2:13" s="4" customFormat="1" ht="57.75" customHeight="1">
      <c r="B188" s="74" t="s">
        <v>978</v>
      </c>
      <c r="C188" s="79" t="s">
        <v>456</v>
      </c>
      <c r="D188" s="79" t="s">
        <v>1289</v>
      </c>
      <c r="E188" s="1" t="s">
        <v>712</v>
      </c>
      <c r="F188" s="127" t="s">
        <v>434</v>
      </c>
      <c r="G188" s="127" t="s">
        <v>934</v>
      </c>
      <c r="H188" s="110">
        <v>41632</v>
      </c>
      <c r="I188" s="11">
        <v>44670</v>
      </c>
      <c r="J188" s="10">
        <v>3</v>
      </c>
      <c r="K188" s="11">
        <v>44670</v>
      </c>
      <c r="L188" s="128">
        <f t="shared" si="5"/>
        <v>0</v>
      </c>
      <c r="M188" s="109" t="s">
        <v>293</v>
      </c>
    </row>
    <row r="189" spans="2:13" s="4" customFormat="1" ht="17.25" customHeight="1">
      <c r="B189" s="74" t="s">
        <v>979</v>
      </c>
      <c r="C189" s="215" t="s">
        <v>1288</v>
      </c>
      <c r="D189" s="216"/>
      <c r="E189" s="216"/>
      <c r="F189" s="216"/>
      <c r="G189" s="216"/>
      <c r="H189" s="216"/>
      <c r="I189" s="216"/>
      <c r="J189" s="216"/>
      <c r="K189" s="216"/>
      <c r="L189" s="216"/>
      <c r="M189" s="217"/>
    </row>
    <row r="190" spans="2:13" s="4" customFormat="1" ht="49.5" customHeight="1">
      <c r="B190" s="74" t="s">
        <v>980</v>
      </c>
      <c r="C190" s="1" t="s">
        <v>458</v>
      </c>
      <c r="D190" s="1" t="s">
        <v>457</v>
      </c>
      <c r="E190" s="1" t="s">
        <v>712</v>
      </c>
      <c r="F190" s="8" t="s">
        <v>434</v>
      </c>
      <c r="G190" s="8" t="s">
        <v>902</v>
      </c>
      <c r="H190" s="6">
        <v>39861</v>
      </c>
      <c r="I190" s="14">
        <v>13960</v>
      </c>
      <c r="J190" s="15">
        <v>1</v>
      </c>
      <c r="K190" s="14">
        <v>13960</v>
      </c>
      <c r="L190" s="94">
        <f t="shared" si="5"/>
        <v>0</v>
      </c>
      <c r="M190" s="109" t="s">
        <v>293</v>
      </c>
    </row>
    <row r="191" spans="2:13" s="4" customFormat="1" ht="49.5" customHeight="1">
      <c r="B191" s="74" t="s">
        <v>981</v>
      </c>
      <c r="C191" s="79" t="s">
        <v>460</v>
      </c>
      <c r="D191" s="2" t="s">
        <v>459</v>
      </c>
      <c r="E191" s="1" t="s">
        <v>712</v>
      </c>
      <c r="F191" s="124" t="s">
        <v>434</v>
      </c>
      <c r="G191" s="125" t="s">
        <v>899</v>
      </c>
      <c r="H191" s="130">
        <v>39587</v>
      </c>
      <c r="I191" s="17">
        <v>9220</v>
      </c>
      <c r="J191" s="80">
        <v>1</v>
      </c>
      <c r="K191" s="17">
        <v>9220</v>
      </c>
      <c r="L191" s="126">
        <f t="shared" si="5"/>
        <v>0</v>
      </c>
      <c r="M191" s="109" t="s">
        <v>293</v>
      </c>
    </row>
    <row r="192" spans="2:13" s="4" customFormat="1" ht="49.5" customHeight="1">
      <c r="B192" s="74" t="s">
        <v>982</v>
      </c>
      <c r="C192" s="79" t="s">
        <v>462</v>
      </c>
      <c r="D192" s="1" t="s">
        <v>461</v>
      </c>
      <c r="E192" s="1" t="s">
        <v>712</v>
      </c>
      <c r="F192" s="8" t="s">
        <v>434</v>
      </c>
      <c r="G192" s="8" t="s">
        <v>904</v>
      </c>
      <c r="H192" s="6">
        <v>40148</v>
      </c>
      <c r="I192" s="14">
        <v>7500</v>
      </c>
      <c r="J192" s="15">
        <v>1</v>
      </c>
      <c r="K192" s="14">
        <v>7500</v>
      </c>
      <c r="L192" s="94">
        <f t="shared" si="5"/>
        <v>0</v>
      </c>
      <c r="M192" s="109" t="s">
        <v>293</v>
      </c>
    </row>
    <row r="193" spans="2:13" s="4" customFormat="1" ht="49.5" customHeight="1">
      <c r="B193" s="74" t="s">
        <v>983</v>
      </c>
      <c r="C193" s="79" t="s">
        <v>464</v>
      </c>
      <c r="D193" s="79" t="s">
        <v>463</v>
      </c>
      <c r="E193" s="1" t="s">
        <v>712</v>
      </c>
      <c r="F193" s="116" t="s">
        <v>434</v>
      </c>
      <c r="G193" s="127" t="s">
        <v>901</v>
      </c>
      <c r="H193" s="110">
        <v>39762</v>
      </c>
      <c r="I193" s="11">
        <v>6484</v>
      </c>
      <c r="J193" s="82">
        <v>1</v>
      </c>
      <c r="K193" s="11">
        <v>6484</v>
      </c>
      <c r="L193" s="131">
        <f t="shared" si="5"/>
        <v>0</v>
      </c>
      <c r="M193" s="109" t="s">
        <v>293</v>
      </c>
    </row>
    <row r="194" spans="2:13" s="4" customFormat="1" ht="49.5" customHeight="1">
      <c r="B194" s="74" t="s">
        <v>984</v>
      </c>
      <c r="C194" s="1" t="s">
        <v>465</v>
      </c>
      <c r="D194" s="1" t="s">
        <v>463</v>
      </c>
      <c r="E194" s="1" t="s">
        <v>712</v>
      </c>
      <c r="F194" s="120" t="s">
        <v>434</v>
      </c>
      <c r="G194" s="8" t="s">
        <v>900</v>
      </c>
      <c r="H194" s="6">
        <v>39770</v>
      </c>
      <c r="I194" s="11">
        <v>6500</v>
      </c>
      <c r="J194" s="82">
        <v>1</v>
      </c>
      <c r="K194" s="11">
        <v>6500</v>
      </c>
      <c r="L194" s="92">
        <f t="shared" si="5"/>
        <v>0</v>
      </c>
      <c r="M194" s="109" t="s">
        <v>293</v>
      </c>
    </row>
    <row r="195" spans="2:13" s="4" customFormat="1" ht="49.5" customHeight="1">
      <c r="B195" s="74" t="s">
        <v>985</v>
      </c>
      <c r="C195" s="79" t="s">
        <v>467</v>
      </c>
      <c r="D195" s="9" t="s">
        <v>466</v>
      </c>
      <c r="E195" s="1" t="s">
        <v>712</v>
      </c>
      <c r="F195" s="124" t="s">
        <v>434</v>
      </c>
      <c r="G195" s="32" t="s">
        <v>942</v>
      </c>
      <c r="H195" s="118">
        <v>42305</v>
      </c>
      <c r="I195" s="17">
        <v>99000</v>
      </c>
      <c r="J195" s="80">
        <v>1</v>
      </c>
      <c r="K195" s="17">
        <v>61050</v>
      </c>
      <c r="L195" s="19">
        <f t="shared" si="5"/>
        <v>37950</v>
      </c>
      <c r="M195" s="109" t="s">
        <v>293</v>
      </c>
    </row>
    <row r="196" spans="2:13" s="4" customFormat="1" ht="80.25" customHeight="1">
      <c r="B196" s="74" t="s">
        <v>986</v>
      </c>
      <c r="C196" s="79" t="s">
        <v>469</v>
      </c>
      <c r="D196" s="1" t="s">
        <v>468</v>
      </c>
      <c r="E196" s="1" t="s">
        <v>712</v>
      </c>
      <c r="F196" s="8" t="s">
        <v>434</v>
      </c>
      <c r="G196" s="8" t="s">
        <v>944</v>
      </c>
      <c r="H196" s="6">
        <v>42699</v>
      </c>
      <c r="I196" s="14">
        <v>16050</v>
      </c>
      <c r="J196" s="15">
        <v>1</v>
      </c>
      <c r="K196" s="14">
        <v>16050</v>
      </c>
      <c r="L196" s="14">
        <f t="shared" si="5"/>
        <v>0</v>
      </c>
      <c r="M196" s="109" t="s">
        <v>293</v>
      </c>
    </row>
    <row r="197" spans="2:13" s="4" customFormat="1" ht="72" customHeight="1">
      <c r="B197" s="74" t="s">
        <v>987</v>
      </c>
      <c r="C197" s="1" t="s">
        <v>471</v>
      </c>
      <c r="D197" s="1" t="s">
        <v>470</v>
      </c>
      <c r="E197" s="1" t="s">
        <v>712</v>
      </c>
      <c r="F197" s="8" t="s">
        <v>434</v>
      </c>
      <c r="G197" s="8" t="s">
        <v>945</v>
      </c>
      <c r="H197" s="6">
        <v>42717</v>
      </c>
      <c r="I197" s="14">
        <v>4986</v>
      </c>
      <c r="J197" s="15">
        <v>1</v>
      </c>
      <c r="K197" s="14">
        <v>4986</v>
      </c>
      <c r="L197" s="14">
        <v>0</v>
      </c>
      <c r="M197" s="109" t="s">
        <v>293</v>
      </c>
    </row>
    <row r="198" spans="2:13" s="4" customFormat="1" ht="78.75" customHeight="1">
      <c r="B198" s="74" t="s">
        <v>988</v>
      </c>
      <c r="C198" s="1" t="s">
        <v>473</v>
      </c>
      <c r="D198" s="1" t="s">
        <v>472</v>
      </c>
      <c r="E198" s="1" t="s">
        <v>712</v>
      </c>
      <c r="F198" s="8" t="s">
        <v>434</v>
      </c>
      <c r="G198" s="8" t="s">
        <v>945</v>
      </c>
      <c r="H198" s="6">
        <v>42717</v>
      </c>
      <c r="I198" s="14">
        <v>31725</v>
      </c>
      <c r="J198" s="15">
        <v>1</v>
      </c>
      <c r="K198" s="14">
        <v>31725</v>
      </c>
      <c r="L198" s="14">
        <f aca="true" t="shared" si="6" ref="L198:L259">I198-K198</f>
        <v>0</v>
      </c>
      <c r="M198" s="109" t="s">
        <v>293</v>
      </c>
    </row>
    <row r="199" spans="2:13" s="4" customFormat="1" ht="81" customHeight="1">
      <c r="B199" s="74" t="s">
        <v>989</v>
      </c>
      <c r="C199" s="79" t="s">
        <v>475</v>
      </c>
      <c r="D199" s="1" t="s">
        <v>474</v>
      </c>
      <c r="E199" s="1" t="s">
        <v>712</v>
      </c>
      <c r="F199" s="8" t="s">
        <v>434</v>
      </c>
      <c r="G199" s="8" t="s">
        <v>945</v>
      </c>
      <c r="H199" s="6">
        <v>42717</v>
      </c>
      <c r="I199" s="14">
        <v>43332</v>
      </c>
      <c r="J199" s="15">
        <v>1</v>
      </c>
      <c r="K199" s="14">
        <f>I199</f>
        <v>43332</v>
      </c>
      <c r="L199" s="14">
        <f t="shared" si="6"/>
        <v>0</v>
      </c>
      <c r="M199" s="109" t="s">
        <v>293</v>
      </c>
    </row>
    <row r="200" spans="2:13" s="4" customFormat="1" ht="24" customHeight="1">
      <c r="B200" s="74" t="s">
        <v>990</v>
      </c>
      <c r="C200" s="212" t="s">
        <v>1288</v>
      </c>
      <c r="D200" s="213"/>
      <c r="E200" s="213"/>
      <c r="F200" s="213"/>
      <c r="G200" s="213"/>
      <c r="H200" s="213"/>
      <c r="I200" s="213"/>
      <c r="J200" s="213"/>
      <c r="K200" s="213"/>
      <c r="L200" s="213"/>
      <c r="M200" s="214"/>
    </row>
    <row r="201" spans="2:13" s="4" customFormat="1" ht="78" customHeight="1">
      <c r="B201" s="74" t="s">
        <v>991</v>
      </c>
      <c r="C201" s="1" t="s">
        <v>476</v>
      </c>
      <c r="D201" s="132" t="s">
        <v>474</v>
      </c>
      <c r="E201" s="79" t="s">
        <v>710</v>
      </c>
      <c r="F201" s="134" t="s">
        <v>414</v>
      </c>
      <c r="G201" s="1" t="s">
        <v>930</v>
      </c>
      <c r="H201" s="117">
        <v>41255</v>
      </c>
      <c r="I201" s="11">
        <v>18173</v>
      </c>
      <c r="J201" s="82">
        <v>1</v>
      </c>
      <c r="K201" s="11">
        <v>18173</v>
      </c>
      <c r="L201" s="92">
        <f t="shared" si="6"/>
        <v>0</v>
      </c>
      <c r="M201" s="102" t="s">
        <v>905</v>
      </c>
    </row>
    <row r="202" spans="2:13" s="4" customFormat="1" ht="78" customHeight="1">
      <c r="B202" s="74" t="s">
        <v>992</v>
      </c>
      <c r="C202" s="79">
        <v>1010410002</v>
      </c>
      <c r="D202" s="9" t="s">
        <v>477</v>
      </c>
      <c r="E202" s="79" t="s">
        <v>710</v>
      </c>
      <c r="F202" s="135" t="s">
        <v>414</v>
      </c>
      <c r="G202" s="84" t="s">
        <v>896</v>
      </c>
      <c r="H202" s="118">
        <v>39083</v>
      </c>
      <c r="I202" s="17">
        <v>8835.24</v>
      </c>
      <c r="J202" s="80">
        <v>1</v>
      </c>
      <c r="K202" s="17">
        <v>8835.24</v>
      </c>
      <c r="L202" s="122">
        <f t="shared" si="6"/>
        <v>0</v>
      </c>
      <c r="M202" s="102" t="s">
        <v>905</v>
      </c>
    </row>
    <row r="203" spans="2:13" s="4" customFormat="1" ht="78" customHeight="1">
      <c r="B203" s="74" t="s">
        <v>993</v>
      </c>
      <c r="C203" s="79" t="s">
        <v>479</v>
      </c>
      <c r="D203" s="84" t="s">
        <v>478</v>
      </c>
      <c r="E203" s="79" t="s">
        <v>710</v>
      </c>
      <c r="F203" s="84" t="s">
        <v>414</v>
      </c>
      <c r="G203" s="84" t="s">
        <v>911</v>
      </c>
      <c r="H203" s="121">
        <v>40508</v>
      </c>
      <c r="I203" s="21">
        <v>4390</v>
      </c>
      <c r="J203" s="85">
        <v>1</v>
      </c>
      <c r="K203" s="21">
        <v>4390</v>
      </c>
      <c r="L203" s="123">
        <f t="shared" si="6"/>
        <v>0</v>
      </c>
      <c r="M203" s="102" t="s">
        <v>905</v>
      </c>
    </row>
    <row r="204" spans="2:13" s="4" customFormat="1" ht="78" customHeight="1">
      <c r="B204" s="74" t="s">
        <v>994</v>
      </c>
      <c r="C204" s="1" t="s">
        <v>481</v>
      </c>
      <c r="D204" s="1" t="s">
        <v>480</v>
      </c>
      <c r="E204" s="79" t="s">
        <v>710</v>
      </c>
      <c r="F204" s="1" t="s">
        <v>414</v>
      </c>
      <c r="G204" s="1" t="s">
        <v>933</v>
      </c>
      <c r="H204" s="6">
        <v>41621</v>
      </c>
      <c r="I204" s="14">
        <v>12700</v>
      </c>
      <c r="J204" s="15">
        <v>1</v>
      </c>
      <c r="K204" s="14">
        <v>12700</v>
      </c>
      <c r="L204" s="94">
        <f t="shared" si="6"/>
        <v>0</v>
      </c>
      <c r="M204" s="102" t="s">
        <v>905</v>
      </c>
    </row>
    <row r="205" spans="2:13" s="4" customFormat="1" ht="78" customHeight="1">
      <c r="B205" s="74" t="s">
        <v>995</v>
      </c>
      <c r="C205" s="79" t="s">
        <v>483</v>
      </c>
      <c r="D205" s="132" t="s">
        <v>482</v>
      </c>
      <c r="E205" s="79" t="s">
        <v>710</v>
      </c>
      <c r="F205" s="133" t="s">
        <v>414</v>
      </c>
      <c r="G205" s="79" t="s">
        <v>925</v>
      </c>
      <c r="H205" s="117">
        <v>40870</v>
      </c>
      <c r="I205" s="11">
        <v>3100</v>
      </c>
      <c r="J205" s="82">
        <v>1</v>
      </c>
      <c r="K205" s="11">
        <v>3100</v>
      </c>
      <c r="L205" s="131">
        <f t="shared" si="6"/>
        <v>0</v>
      </c>
      <c r="M205" s="102" t="s">
        <v>905</v>
      </c>
    </row>
    <row r="206" spans="2:13" s="4" customFormat="1" ht="78" customHeight="1">
      <c r="B206" s="74" t="s">
        <v>996</v>
      </c>
      <c r="C206" s="79" t="s">
        <v>485</v>
      </c>
      <c r="D206" s="132" t="s">
        <v>484</v>
      </c>
      <c r="E206" s="79" t="s">
        <v>710</v>
      </c>
      <c r="F206" s="134" t="s">
        <v>414</v>
      </c>
      <c r="G206" s="1" t="s">
        <v>924</v>
      </c>
      <c r="H206" s="117">
        <v>40864</v>
      </c>
      <c r="I206" s="11">
        <v>16800</v>
      </c>
      <c r="J206" s="82">
        <v>1</v>
      </c>
      <c r="K206" s="11">
        <v>16800</v>
      </c>
      <c r="L206" s="92">
        <f t="shared" si="6"/>
        <v>0</v>
      </c>
      <c r="M206" s="102" t="s">
        <v>905</v>
      </c>
    </row>
    <row r="207" spans="2:13" s="4" customFormat="1" ht="78" customHeight="1">
      <c r="B207" s="74" t="s">
        <v>997</v>
      </c>
      <c r="C207" s="2" t="s">
        <v>487</v>
      </c>
      <c r="D207" s="9" t="s">
        <v>486</v>
      </c>
      <c r="E207" s="79" t="s">
        <v>710</v>
      </c>
      <c r="F207" s="135" t="s">
        <v>414</v>
      </c>
      <c r="G207" s="84" t="s">
        <v>920</v>
      </c>
      <c r="H207" s="118">
        <v>40676</v>
      </c>
      <c r="I207" s="17">
        <v>4670</v>
      </c>
      <c r="J207" s="80">
        <v>1</v>
      </c>
      <c r="K207" s="17">
        <v>4670</v>
      </c>
      <c r="L207" s="122">
        <f t="shared" si="6"/>
        <v>0</v>
      </c>
      <c r="M207" s="102" t="s">
        <v>905</v>
      </c>
    </row>
    <row r="208" spans="2:13" s="4" customFormat="1" ht="78" customHeight="1">
      <c r="B208" s="74" t="s">
        <v>998</v>
      </c>
      <c r="C208" s="1" t="s">
        <v>489</v>
      </c>
      <c r="D208" s="1" t="s">
        <v>488</v>
      </c>
      <c r="E208" s="79" t="s">
        <v>710</v>
      </c>
      <c r="F208" s="1" t="s">
        <v>414</v>
      </c>
      <c r="G208" s="1" t="s">
        <v>939</v>
      </c>
      <c r="H208" s="6">
        <v>41974</v>
      </c>
      <c r="I208" s="14">
        <v>3820</v>
      </c>
      <c r="J208" s="15">
        <v>1</v>
      </c>
      <c r="K208" s="14">
        <v>3820</v>
      </c>
      <c r="L208" s="94">
        <f t="shared" si="6"/>
        <v>0</v>
      </c>
      <c r="M208" s="102" t="s">
        <v>905</v>
      </c>
    </row>
    <row r="209" spans="2:13" s="4" customFormat="1" ht="77.25" customHeight="1">
      <c r="B209" s="74" t="s">
        <v>999</v>
      </c>
      <c r="C209" s="79" t="s">
        <v>491</v>
      </c>
      <c r="D209" s="79" t="s">
        <v>490</v>
      </c>
      <c r="E209" s="79" t="s">
        <v>711</v>
      </c>
      <c r="F209" s="127" t="s">
        <v>413</v>
      </c>
      <c r="G209" s="127" t="s">
        <v>932</v>
      </c>
      <c r="H209" s="110">
        <v>41575</v>
      </c>
      <c r="I209" s="11">
        <v>68210</v>
      </c>
      <c r="J209" s="10">
        <v>2</v>
      </c>
      <c r="K209" s="11">
        <v>68210</v>
      </c>
      <c r="L209" s="128">
        <f t="shared" si="6"/>
        <v>0</v>
      </c>
      <c r="M209" s="102" t="s">
        <v>905</v>
      </c>
    </row>
    <row r="210" spans="2:13" s="4" customFormat="1" ht="69.75" customHeight="1">
      <c r="B210" s="74" t="s">
        <v>1000</v>
      </c>
      <c r="C210" s="1" t="s">
        <v>493</v>
      </c>
      <c r="D210" s="1" t="s">
        <v>492</v>
      </c>
      <c r="E210" s="79" t="s">
        <v>711</v>
      </c>
      <c r="F210" s="8" t="s">
        <v>413</v>
      </c>
      <c r="G210" s="8" t="s">
        <v>935</v>
      </c>
      <c r="H210" s="6">
        <v>41575</v>
      </c>
      <c r="I210" s="14">
        <v>16984</v>
      </c>
      <c r="J210" s="15">
        <v>2</v>
      </c>
      <c r="K210" s="14">
        <v>16984</v>
      </c>
      <c r="L210" s="94">
        <f t="shared" si="6"/>
        <v>0</v>
      </c>
      <c r="M210" s="102" t="s">
        <v>905</v>
      </c>
    </row>
    <row r="211" spans="2:13" s="4" customFormat="1" ht="69.75" customHeight="1">
      <c r="B211" s="74" t="s">
        <v>1001</v>
      </c>
      <c r="C211" s="1" t="s">
        <v>495</v>
      </c>
      <c r="D211" s="1" t="s">
        <v>494</v>
      </c>
      <c r="E211" s="79" t="s">
        <v>711</v>
      </c>
      <c r="F211" s="8" t="s">
        <v>413</v>
      </c>
      <c r="G211" s="8" t="s">
        <v>935</v>
      </c>
      <c r="H211" s="6">
        <v>41575</v>
      </c>
      <c r="I211" s="14">
        <v>6540</v>
      </c>
      <c r="J211" s="15">
        <v>1</v>
      </c>
      <c r="K211" s="14">
        <v>6540</v>
      </c>
      <c r="L211" s="94">
        <f t="shared" si="6"/>
        <v>0</v>
      </c>
      <c r="M211" s="102" t="s">
        <v>905</v>
      </c>
    </row>
    <row r="212" spans="2:13" s="4" customFormat="1" ht="85.5" customHeight="1">
      <c r="B212" s="74" t="s">
        <v>1002</v>
      </c>
      <c r="C212" s="1" t="s">
        <v>497</v>
      </c>
      <c r="D212" s="2" t="s">
        <v>496</v>
      </c>
      <c r="E212" s="79" t="s">
        <v>711</v>
      </c>
      <c r="F212" s="125" t="s">
        <v>413</v>
      </c>
      <c r="G212" s="125" t="s">
        <v>909</v>
      </c>
      <c r="H212" s="130">
        <v>40476</v>
      </c>
      <c r="I212" s="17">
        <v>12420</v>
      </c>
      <c r="J212" s="23">
        <v>1</v>
      </c>
      <c r="K212" s="17">
        <v>12420</v>
      </c>
      <c r="L212" s="136">
        <f t="shared" si="6"/>
        <v>0</v>
      </c>
      <c r="M212" s="102" t="s">
        <v>905</v>
      </c>
    </row>
    <row r="213" spans="2:13" s="4" customFormat="1" ht="69.75" customHeight="1">
      <c r="B213" s="74" t="s">
        <v>1003</v>
      </c>
      <c r="C213" s="1" t="s">
        <v>499</v>
      </c>
      <c r="D213" s="1" t="s">
        <v>498</v>
      </c>
      <c r="E213" s="79" t="s">
        <v>711</v>
      </c>
      <c r="F213" s="8" t="s">
        <v>413</v>
      </c>
      <c r="G213" s="8" t="s">
        <v>935</v>
      </c>
      <c r="H213" s="6">
        <v>41575</v>
      </c>
      <c r="I213" s="14">
        <v>26796</v>
      </c>
      <c r="J213" s="15">
        <v>1</v>
      </c>
      <c r="K213" s="14">
        <v>26796</v>
      </c>
      <c r="L213" s="94">
        <f t="shared" si="6"/>
        <v>0</v>
      </c>
      <c r="M213" s="102" t="s">
        <v>905</v>
      </c>
    </row>
    <row r="214" spans="2:13" s="4" customFormat="1" ht="70.5" customHeight="1">
      <c r="B214" s="74" t="s">
        <v>1004</v>
      </c>
      <c r="C214" s="1" t="s">
        <v>501</v>
      </c>
      <c r="D214" s="9" t="s">
        <v>500</v>
      </c>
      <c r="E214" s="79" t="s">
        <v>711</v>
      </c>
      <c r="F214" s="129" t="s">
        <v>413</v>
      </c>
      <c r="G214" s="125" t="s">
        <v>922</v>
      </c>
      <c r="H214" s="118">
        <v>40784</v>
      </c>
      <c r="I214" s="17">
        <v>46000</v>
      </c>
      <c r="J214" s="80">
        <v>1</v>
      </c>
      <c r="K214" s="17">
        <v>46000</v>
      </c>
      <c r="L214" s="126">
        <f t="shared" si="6"/>
        <v>0</v>
      </c>
      <c r="M214" s="102" t="s">
        <v>905</v>
      </c>
    </row>
    <row r="215" spans="2:13" s="4" customFormat="1" ht="69.75" customHeight="1">
      <c r="B215" s="74" t="s">
        <v>1005</v>
      </c>
      <c r="C215" s="1" t="s">
        <v>503</v>
      </c>
      <c r="D215" s="1" t="s">
        <v>502</v>
      </c>
      <c r="E215" s="79" t="s">
        <v>711</v>
      </c>
      <c r="F215" s="8" t="s">
        <v>413</v>
      </c>
      <c r="G215" s="8" t="s">
        <v>935</v>
      </c>
      <c r="H215" s="6">
        <v>41575</v>
      </c>
      <c r="I215" s="14">
        <v>8100</v>
      </c>
      <c r="J215" s="15">
        <v>2</v>
      </c>
      <c r="K215" s="14">
        <v>8100</v>
      </c>
      <c r="L215" s="94">
        <f t="shared" si="6"/>
        <v>0</v>
      </c>
      <c r="M215" s="102" t="s">
        <v>905</v>
      </c>
    </row>
    <row r="216" spans="2:13" s="4" customFormat="1" ht="69.75" customHeight="1">
      <c r="B216" s="74" t="s">
        <v>1006</v>
      </c>
      <c r="C216" s="1" t="s">
        <v>505</v>
      </c>
      <c r="D216" s="1" t="s">
        <v>504</v>
      </c>
      <c r="E216" s="79" t="s">
        <v>711</v>
      </c>
      <c r="F216" s="8" t="s">
        <v>413</v>
      </c>
      <c r="G216" s="8" t="s">
        <v>935</v>
      </c>
      <c r="H216" s="6">
        <v>41575</v>
      </c>
      <c r="I216" s="14">
        <v>8951</v>
      </c>
      <c r="J216" s="15">
        <v>1</v>
      </c>
      <c r="K216" s="14">
        <v>8951</v>
      </c>
      <c r="L216" s="94">
        <f t="shared" si="6"/>
        <v>0</v>
      </c>
      <c r="M216" s="102" t="s">
        <v>905</v>
      </c>
    </row>
    <row r="217" spans="2:13" s="4" customFormat="1" ht="60" customHeight="1">
      <c r="B217" s="74" t="s">
        <v>1007</v>
      </c>
      <c r="C217" s="1" t="s">
        <v>506</v>
      </c>
      <c r="D217" s="79" t="s">
        <v>474</v>
      </c>
      <c r="E217" s="79" t="s">
        <v>711</v>
      </c>
      <c r="F217" s="127" t="s">
        <v>413</v>
      </c>
      <c r="G217" s="127" t="s">
        <v>913</v>
      </c>
      <c r="H217" s="110">
        <v>40295</v>
      </c>
      <c r="I217" s="11">
        <v>33200</v>
      </c>
      <c r="J217" s="10">
        <v>1</v>
      </c>
      <c r="K217" s="11">
        <v>33200</v>
      </c>
      <c r="L217" s="128">
        <f t="shared" si="6"/>
        <v>0</v>
      </c>
      <c r="M217" s="102" t="s">
        <v>905</v>
      </c>
    </row>
    <row r="218" spans="2:13" s="4" customFormat="1" ht="18.75" customHeight="1">
      <c r="B218" s="74" t="s">
        <v>1008</v>
      </c>
      <c r="C218" s="223" t="s">
        <v>1361</v>
      </c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</row>
    <row r="219" spans="2:13" s="4" customFormat="1" ht="76.5" customHeight="1">
      <c r="B219" s="74" t="s">
        <v>1009</v>
      </c>
      <c r="C219" s="79" t="s">
        <v>508</v>
      </c>
      <c r="D219" s="119" t="s">
        <v>507</v>
      </c>
      <c r="E219" s="79" t="s">
        <v>711</v>
      </c>
      <c r="F219" s="124" t="s">
        <v>413</v>
      </c>
      <c r="G219" s="125" t="s">
        <v>921</v>
      </c>
      <c r="H219" s="118">
        <v>40689</v>
      </c>
      <c r="I219" s="17">
        <v>8000</v>
      </c>
      <c r="J219" s="80">
        <v>1</v>
      </c>
      <c r="K219" s="17">
        <v>8000</v>
      </c>
      <c r="L219" s="126">
        <f t="shared" si="6"/>
        <v>0</v>
      </c>
      <c r="M219" s="181" t="s">
        <v>905</v>
      </c>
    </row>
    <row r="220" spans="2:13" s="4" customFormat="1" ht="69.75" customHeight="1">
      <c r="B220" s="74" t="s">
        <v>1010</v>
      </c>
      <c r="C220" s="79" t="s">
        <v>510</v>
      </c>
      <c r="D220" s="1" t="s">
        <v>509</v>
      </c>
      <c r="E220" s="79" t="s">
        <v>711</v>
      </c>
      <c r="F220" s="8" t="s">
        <v>413</v>
      </c>
      <c r="G220" s="8" t="s">
        <v>935</v>
      </c>
      <c r="H220" s="6">
        <v>41575</v>
      </c>
      <c r="I220" s="14">
        <v>19179</v>
      </c>
      <c r="J220" s="15">
        <v>1</v>
      </c>
      <c r="K220" s="14">
        <v>19179</v>
      </c>
      <c r="L220" s="94">
        <f t="shared" si="6"/>
        <v>0</v>
      </c>
      <c r="M220" s="102" t="s">
        <v>905</v>
      </c>
    </row>
    <row r="221" spans="2:13" s="4" customFormat="1" ht="66" customHeight="1">
      <c r="B221" s="74" t="s">
        <v>1011</v>
      </c>
      <c r="C221" s="79" t="s">
        <v>512</v>
      </c>
      <c r="D221" s="119" t="s">
        <v>511</v>
      </c>
      <c r="E221" s="79" t="s">
        <v>711</v>
      </c>
      <c r="F221" s="124" t="s">
        <v>413</v>
      </c>
      <c r="G221" s="125" t="s">
        <v>921</v>
      </c>
      <c r="H221" s="118">
        <v>40689</v>
      </c>
      <c r="I221" s="17">
        <v>16700</v>
      </c>
      <c r="J221" s="80">
        <v>1</v>
      </c>
      <c r="K221" s="17">
        <v>16700</v>
      </c>
      <c r="L221" s="126">
        <f t="shared" si="6"/>
        <v>0</v>
      </c>
      <c r="M221" s="102" t="s">
        <v>905</v>
      </c>
    </row>
    <row r="222" spans="2:13" s="4" customFormat="1" ht="69.75" customHeight="1">
      <c r="B222" s="74" t="s">
        <v>1012</v>
      </c>
      <c r="C222" s="79" t="s">
        <v>514</v>
      </c>
      <c r="D222" s="1" t="s">
        <v>513</v>
      </c>
      <c r="E222" s="79" t="s">
        <v>711</v>
      </c>
      <c r="F222" s="8" t="s">
        <v>413</v>
      </c>
      <c r="G222" s="8" t="s">
        <v>935</v>
      </c>
      <c r="H222" s="6">
        <v>41576</v>
      </c>
      <c r="I222" s="14">
        <v>12951</v>
      </c>
      <c r="J222" s="15">
        <v>1</v>
      </c>
      <c r="K222" s="14">
        <v>12951</v>
      </c>
      <c r="L222" s="94">
        <f t="shared" si="6"/>
        <v>0</v>
      </c>
      <c r="M222" s="102" t="s">
        <v>905</v>
      </c>
    </row>
    <row r="223" spans="2:13" s="4" customFormat="1" ht="49.5" customHeight="1">
      <c r="B223" s="74" t="s">
        <v>1013</v>
      </c>
      <c r="C223" s="79">
        <v>1010410037</v>
      </c>
      <c r="D223" s="115" t="s">
        <v>515</v>
      </c>
      <c r="E223" s="79" t="s">
        <v>711</v>
      </c>
      <c r="F223" s="116" t="s">
        <v>413</v>
      </c>
      <c r="G223" s="127" t="s">
        <v>893</v>
      </c>
      <c r="H223" s="117">
        <v>39338</v>
      </c>
      <c r="I223" s="11">
        <v>35000</v>
      </c>
      <c r="J223" s="82">
        <v>1</v>
      </c>
      <c r="K223" s="11">
        <f>I223</f>
        <v>35000</v>
      </c>
      <c r="L223" s="131">
        <f t="shared" si="6"/>
        <v>0</v>
      </c>
      <c r="M223" s="102" t="s">
        <v>905</v>
      </c>
    </row>
    <row r="224" spans="2:13" s="4" customFormat="1" ht="66" customHeight="1">
      <c r="B224" s="74" t="s">
        <v>1014</v>
      </c>
      <c r="C224" s="79" t="s">
        <v>517</v>
      </c>
      <c r="D224" s="115" t="s">
        <v>516</v>
      </c>
      <c r="E224" s="79" t="s">
        <v>711</v>
      </c>
      <c r="F224" s="107" t="s">
        <v>413</v>
      </c>
      <c r="G224" s="8" t="s">
        <v>921</v>
      </c>
      <c r="H224" s="117">
        <v>40689</v>
      </c>
      <c r="I224" s="11">
        <v>39160</v>
      </c>
      <c r="J224" s="82">
        <v>2</v>
      </c>
      <c r="K224" s="11">
        <v>39160</v>
      </c>
      <c r="L224" s="92">
        <f t="shared" si="6"/>
        <v>0</v>
      </c>
      <c r="M224" s="102" t="s">
        <v>905</v>
      </c>
    </row>
    <row r="225" spans="2:13" s="4" customFormat="1" ht="25.5" customHeight="1">
      <c r="B225" s="74" t="s">
        <v>1015</v>
      </c>
      <c r="C225" s="218" t="s">
        <v>1288</v>
      </c>
      <c r="D225" s="219"/>
      <c r="E225" s="219"/>
      <c r="F225" s="219"/>
      <c r="G225" s="219"/>
      <c r="H225" s="219"/>
      <c r="I225" s="219"/>
      <c r="J225" s="219"/>
      <c r="K225" s="219"/>
      <c r="L225" s="219"/>
      <c r="M225" s="220"/>
    </row>
    <row r="226" spans="2:13" s="4" customFormat="1" ht="66" customHeight="1">
      <c r="B226" s="74" t="s">
        <v>1016</v>
      </c>
      <c r="C226" s="1" t="s">
        <v>519</v>
      </c>
      <c r="D226" s="1" t="s">
        <v>518</v>
      </c>
      <c r="E226" s="1" t="s">
        <v>711</v>
      </c>
      <c r="F226" s="120" t="s">
        <v>413</v>
      </c>
      <c r="G226" s="32" t="s">
        <v>921</v>
      </c>
      <c r="H226" s="6">
        <v>40689</v>
      </c>
      <c r="I226" s="14">
        <v>18200</v>
      </c>
      <c r="J226" s="15">
        <v>1</v>
      </c>
      <c r="K226" s="14">
        <v>18200</v>
      </c>
      <c r="L226" s="122">
        <f t="shared" si="6"/>
        <v>0</v>
      </c>
      <c r="M226" s="102" t="s">
        <v>905</v>
      </c>
    </row>
    <row r="227" spans="2:13" s="4" customFormat="1" ht="67.5" customHeight="1">
      <c r="B227" s="74" t="s">
        <v>1017</v>
      </c>
      <c r="C227" s="2" t="s">
        <v>521</v>
      </c>
      <c r="D227" s="84" t="s">
        <v>520</v>
      </c>
      <c r="E227" s="79" t="s">
        <v>711</v>
      </c>
      <c r="F227" s="32" t="s">
        <v>413</v>
      </c>
      <c r="G227" s="32" t="s">
        <v>932</v>
      </c>
      <c r="H227" s="121">
        <v>41575</v>
      </c>
      <c r="I227" s="21">
        <v>31700</v>
      </c>
      <c r="J227" s="85">
        <v>1</v>
      </c>
      <c r="K227" s="21">
        <v>31700</v>
      </c>
      <c r="L227" s="123">
        <f t="shared" si="6"/>
        <v>0</v>
      </c>
      <c r="M227" s="102" t="s">
        <v>905</v>
      </c>
    </row>
    <row r="228" spans="2:13" s="4" customFormat="1" ht="59.25" customHeight="1">
      <c r="B228" s="74" t="s">
        <v>1018</v>
      </c>
      <c r="C228" s="1" t="s">
        <v>523</v>
      </c>
      <c r="D228" s="1" t="s">
        <v>522</v>
      </c>
      <c r="E228" s="79" t="s">
        <v>711</v>
      </c>
      <c r="F228" s="8" t="s">
        <v>413</v>
      </c>
      <c r="G228" s="8" t="s">
        <v>937</v>
      </c>
      <c r="H228" s="6">
        <v>41863</v>
      </c>
      <c r="I228" s="14">
        <v>6980</v>
      </c>
      <c r="J228" s="15">
        <v>1</v>
      </c>
      <c r="K228" s="14">
        <v>6980</v>
      </c>
      <c r="L228" s="94">
        <f t="shared" si="6"/>
        <v>0</v>
      </c>
      <c r="M228" s="102" t="s">
        <v>905</v>
      </c>
    </row>
    <row r="229" spans="2:13" s="4" customFormat="1" ht="49.5" customHeight="1">
      <c r="B229" s="74" t="s">
        <v>1019</v>
      </c>
      <c r="C229" s="79" t="s">
        <v>525</v>
      </c>
      <c r="D229" s="115" t="s">
        <v>524</v>
      </c>
      <c r="E229" s="79" t="s">
        <v>711</v>
      </c>
      <c r="F229" s="116" t="s">
        <v>413</v>
      </c>
      <c r="G229" s="127" t="s">
        <v>922</v>
      </c>
      <c r="H229" s="117">
        <v>40784</v>
      </c>
      <c r="I229" s="11">
        <v>12800</v>
      </c>
      <c r="J229" s="82">
        <v>1</v>
      </c>
      <c r="K229" s="11">
        <v>12800</v>
      </c>
      <c r="L229" s="131">
        <f t="shared" si="6"/>
        <v>0</v>
      </c>
      <c r="M229" s="102" t="s">
        <v>905</v>
      </c>
    </row>
    <row r="230" spans="2:13" s="4" customFormat="1" ht="63.75" customHeight="1">
      <c r="B230" s="74" t="s">
        <v>1020</v>
      </c>
      <c r="C230" s="1" t="s">
        <v>527</v>
      </c>
      <c r="D230" s="119" t="s">
        <v>526</v>
      </c>
      <c r="E230" s="79" t="s">
        <v>711</v>
      </c>
      <c r="F230" s="120" t="s">
        <v>413</v>
      </c>
      <c r="G230" s="8" t="s">
        <v>941</v>
      </c>
      <c r="H230" s="118">
        <v>42236</v>
      </c>
      <c r="I230" s="11">
        <v>40000</v>
      </c>
      <c r="J230" s="82">
        <v>1</v>
      </c>
      <c r="K230" s="11">
        <v>40000</v>
      </c>
      <c r="L230" s="131">
        <f t="shared" si="6"/>
        <v>0</v>
      </c>
      <c r="M230" s="102" t="s">
        <v>905</v>
      </c>
    </row>
    <row r="231" spans="2:13" s="4" customFormat="1" ht="56.25" customHeight="1">
      <c r="B231" s="78" t="s">
        <v>1021</v>
      </c>
      <c r="C231" s="79" t="s">
        <v>529</v>
      </c>
      <c r="D231" s="84" t="s">
        <v>528</v>
      </c>
      <c r="E231" s="79" t="s">
        <v>711</v>
      </c>
      <c r="F231" s="32" t="s">
        <v>413</v>
      </c>
      <c r="G231" s="32" t="s">
        <v>919</v>
      </c>
      <c r="H231" s="121">
        <v>40616</v>
      </c>
      <c r="I231" s="21">
        <v>17000</v>
      </c>
      <c r="J231" s="85">
        <v>1</v>
      </c>
      <c r="K231" s="21">
        <v>17000</v>
      </c>
      <c r="L231" s="123">
        <f t="shared" si="6"/>
        <v>0</v>
      </c>
      <c r="M231" s="102" t="s">
        <v>905</v>
      </c>
    </row>
    <row r="232" spans="2:13" s="4" customFormat="1" ht="75" customHeight="1">
      <c r="B232" s="74" t="s">
        <v>1022</v>
      </c>
      <c r="C232" s="79" t="s">
        <v>531</v>
      </c>
      <c r="D232" s="1" t="s">
        <v>530</v>
      </c>
      <c r="E232" s="1" t="s">
        <v>712</v>
      </c>
      <c r="F232" s="8" t="s">
        <v>434</v>
      </c>
      <c r="G232" s="8" t="s">
        <v>950</v>
      </c>
      <c r="H232" s="6">
        <v>43251</v>
      </c>
      <c r="I232" s="14">
        <v>50000</v>
      </c>
      <c r="J232" s="15">
        <v>1</v>
      </c>
      <c r="K232" s="14">
        <v>50000</v>
      </c>
      <c r="L232" s="94">
        <f t="shared" si="6"/>
        <v>0</v>
      </c>
      <c r="M232" s="109" t="s">
        <v>293</v>
      </c>
    </row>
    <row r="233" spans="2:13" s="4" customFormat="1" ht="83.25" customHeight="1">
      <c r="B233" s="74" t="s">
        <v>1023</v>
      </c>
      <c r="C233" s="2" t="s">
        <v>533</v>
      </c>
      <c r="D233" s="1" t="s">
        <v>532</v>
      </c>
      <c r="E233" s="1" t="s">
        <v>712</v>
      </c>
      <c r="F233" s="8" t="s">
        <v>434</v>
      </c>
      <c r="G233" s="8" t="s">
        <v>952</v>
      </c>
      <c r="H233" s="6">
        <v>43319</v>
      </c>
      <c r="I233" s="14">
        <v>25960</v>
      </c>
      <c r="J233" s="15">
        <v>1</v>
      </c>
      <c r="K233" s="14">
        <v>25960</v>
      </c>
      <c r="L233" s="94">
        <f t="shared" si="6"/>
        <v>0</v>
      </c>
      <c r="M233" s="109" t="s">
        <v>293</v>
      </c>
    </row>
    <row r="234" spans="2:13" s="4" customFormat="1" ht="76.5" customHeight="1">
      <c r="B234" s="74" t="s">
        <v>1024</v>
      </c>
      <c r="C234" s="1" t="s">
        <v>535</v>
      </c>
      <c r="D234" s="1" t="s">
        <v>534</v>
      </c>
      <c r="E234" s="79" t="s">
        <v>711</v>
      </c>
      <c r="F234" s="8" t="s">
        <v>413</v>
      </c>
      <c r="G234" s="8" t="s">
        <v>949</v>
      </c>
      <c r="H234" s="6">
        <v>43292</v>
      </c>
      <c r="I234" s="14">
        <v>22500</v>
      </c>
      <c r="J234" s="15">
        <v>1</v>
      </c>
      <c r="K234" s="14">
        <v>22500</v>
      </c>
      <c r="L234" s="94">
        <f t="shared" si="6"/>
        <v>0</v>
      </c>
      <c r="M234" s="102" t="s">
        <v>905</v>
      </c>
    </row>
    <row r="235" spans="2:13" s="4" customFormat="1" ht="76.5" customHeight="1">
      <c r="B235" s="74" t="s">
        <v>1025</v>
      </c>
      <c r="C235" s="1" t="s">
        <v>536</v>
      </c>
      <c r="D235" s="1" t="s">
        <v>534</v>
      </c>
      <c r="E235" s="79" t="s">
        <v>711</v>
      </c>
      <c r="F235" s="8" t="s">
        <v>413</v>
      </c>
      <c r="G235" s="8" t="s">
        <v>949</v>
      </c>
      <c r="H235" s="6">
        <v>43292</v>
      </c>
      <c r="I235" s="14">
        <v>22500</v>
      </c>
      <c r="J235" s="15">
        <v>1</v>
      </c>
      <c r="K235" s="14">
        <v>22500</v>
      </c>
      <c r="L235" s="94">
        <f t="shared" si="6"/>
        <v>0</v>
      </c>
      <c r="M235" s="102" t="s">
        <v>905</v>
      </c>
    </row>
    <row r="236" spans="2:13" s="4" customFormat="1" ht="76.5" customHeight="1">
      <c r="B236" s="74" t="s">
        <v>1026</v>
      </c>
      <c r="C236" s="1" t="s">
        <v>537</v>
      </c>
      <c r="D236" s="1" t="s">
        <v>534</v>
      </c>
      <c r="E236" s="79" t="s">
        <v>711</v>
      </c>
      <c r="F236" s="8" t="s">
        <v>413</v>
      </c>
      <c r="G236" s="8" t="s">
        <v>949</v>
      </c>
      <c r="H236" s="6">
        <v>43292</v>
      </c>
      <c r="I236" s="14">
        <v>22500</v>
      </c>
      <c r="J236" s="15">
        <v>1</v>
      </c>
      <c r="K236" s="14">
        <v>22500</v>
      </c>
      <c r="L236" s="94">
        <f t="shared" si="6"/>
        <v>0</v>
      </c>
      <c r="M236" s="102" t="s">
        <v>905</v>
      </c>
    </row>
    <row r="237" spans="2:13" s="4" customFormat="1" ht="76.5" customHeight="1">
      <c r="B237" s="74" t="s">
        <v>1027</v>
      </c>
      <c r="C237" s="1" t="s">
        <v>538</v>
      </c>
      <c r="D237" s="1" t="s">
        <v>534</v>
      </c>
      <c r="E237" s="79" t="s">
        <v>711</v>
      </c>
      <c r="F237" s="8" t="s">
        <v>413</v>
      </c>
      <c r="G237" s="8" t="s">
        <v>949</v>
      </c>
      <c r="H237" s="6">
        <v>43292</v>
      </c>
      <c r="I237" s="14">
        <v>22500</v>
      </c>
      <c r="J237" s="15">
        <v>1</v>
      </c>
      <c r="K237" s="14">
        <v>22500</v>
      </c>
      <c r="L237" s="94">
        <f t="shared" si="6"/>
        <v>0</v>
      </c>
      <c r="M237" s="102" t="s">
        <v>905</v>
      </c>
    </row>
    <row r="238" spans="2:13" s="4" customFormat="1" ht="76.5" customHeight="1">
      <c r="B238" s="74" t="s">
        <v>1028</v>
      </c>
      <c r="C238" s="1" t="s">
        <v>540</v>
      </c>
      <c r="D238" s="1" t="s">
        <v>539</v>
      </c>
      <c r="E238" s="79" t="s">
        <v>711</v>
      </c>
      <c r="F238" s="8" t="s">
        <v>413</v>
      </c>
      <c r="G238" s="8" t="s">
        <v>949</v>
      </c>
      <c r="H238" s="6">
        <v>43292</v>
      </c>
      <c r="I238" s="14">
        <v>18570</v>
      </c>
      <c r="J238" s="15">
        <v>1</v>
      </c>
      <c r="K238" s="14">
        <v>18570</v>
      </c>
      <c r="L238" s="94">
        <f t="shared" si="6"/>
        <v>0</v>
      </c>
      <c r="M238" s="102" t="s">
        <v>905</v>
      </c>
    </row>
    <row r="239" spans="2:13" s="4" customFormat="1" ht="76.5" customHeight="1">
      <c r="B239" s="74" t="s">
        <v>1029</v>
      </c>
      <c r="C239" s="1" t="s">
        <v>542</v>
      </c>
      <c r="D239" s="1" t="s">
        <v>541</v>
      </c>
      <c r="E239" s="79" t="s">
        <v>711</v>
      </c>
      <c r="F239" s="8" t="s">
        <v>413</v>
      </c>
      <c r="G239" s="8" t="s">
        <v>949</v>
      </c>
      <c r="H239" s="6">
        <v>43292</v>
      </c>
      <c r="I239" s="14">
        <v>24490</v>
      </c>
      <c r="J239" s="15">
        <v>1</v>
      </c>
      <c r="K239" s="14">
        <v>24490</v>
      </c>
      <c r="L239" s="94">
        <f t="shared" si="6"/>
        <v>0</v>
      </c>
      <c r="M239" s="102" t="s">
        <v>905</v>
      </c>
    </row>
    <row r="240" spans="2:13" s="4" customFormat="1" ht="76.5" customHeight="1">
      <c r="B240" s="74" t="s">
        <v>1030</v>
      </c>
      <c r="C240" s="1" t="s">
        <v>543</v>
      </c>
      <c r="D240" s="1" t="s">
        <v>541</v>
      </c>
      <c r="E240" s="79" t="s">
        <v>711</v>
      </c>
      <c r="F240" s="8" t="s">
        <v>413</v>
      </c>
      <c r="G240" s="8" t="s">
        <v>949</v>
      </c>
      <c r="H240" s="6">
        <v>43292</v>
      </c>
      <c r="I240" s="14">
        <v>24490</v>
      </c>
      <c r="J240" s="15">
        <v>1</v>
      </c>
      <c r="K240" s="14">
        <v>24490</v>
      </c>
      <c r="L240" s="94">
        <f t="shared" si="6"/>
        <v>0</v>
      </c>
      <c r="M240" s="102" t="s">
        <v>905</v>
      </c>
    </row>
    <row r="241" spans="2:13" s="4" customFormat="1" ht="76.5" customHeight="1">
      <c r="B241" s="74" t="s">
        <v>1031</v>
      </c>
      <c r="C241" s="1" t="s">
        <v>545</v>
      </c>
      <c r="D241" s="1" t="s">
        <v>544</v>
      </c>
      <c r="E241" s="79" t="s">
        <v>711</v>
      </c>
      <c r="F241" s="8" t="s">
        <v>413</v>
      </c>
      <c r="G241" s="8" t="s">
        <v>949</v>
      </c>
      <c r="H241" s="6">
        <v>43292</v>
      </c>
      <c r="I241" s="14">
        <v>19990</v>
      </c>
      <c r="J241" s="15">
        <v>1</v>
      </c>
      <c r="K241" s="14">
        <v>19990</v>
      </c>
      <c r="L241" s="94">
        <f t="shared" si="6"/>
        <v>0</v>
      </c>
      <c r="M241" s="102" t="s">
        <v>905</v>
      </c>
    </row>
    <row r="242" spans="2:13" s="4" customFormat="1" ht="76.5" customHeight="1">
      <c r="B242" s="74" t="s">
        <v>1032</v>
      </c>
      <c r="C242" s="1" t="s">
        <v>547</v>
      </c>
      <c r="D242" s="1" t="s">
        <v>546</v>
      </c>
      <c r="E242" s="79" t="s">
        <v>711</v>
      </c>
      <c r="F242" s="8" t="s">
        <v>413</v>
      </c>
      <c r="G242" s="8" t="s">
        <v>949</v>
      </c>
      <c r="H242" s="6">
        <v>43292</v>
      </c>
      <c r="I242" s="14">
        <v>14930</v>
      </c>
      <c r="J242" s="15">
        <v>1</v>
      </c>
      <c r="K242" s="14">
        <f>I242</f>
        <v>14930</v>
      </c>
      <c r="L242" s="94">
        <f t="shared" si="6"/>
        <v>0</v>
      </c>
      <c r="M242" s="102" t="s">
        <v>905</v>
      </c>
    </row>
    <row r="243" spans="2:13" s="4" customFormat="1" ht="76.5" customHeight="1">
      <c r="B243" s="74" t="s">
        <v>1033</v>
      </c>
      <c r="C243" s="1" t="s">
        <v>548</v>
      </c>
      <c r="D243" s="1" t="s">
        <v>546</v>
      </c>
      <c r="E243" s="79" t="s">
        <v>711</v>
      </c>
      <c r="F243" s="8" t="s">
        <v>413</v>
      </c>
      <c r="G243" s="8" t="s">
        <v>949</v>
      </c>
      <c r="H243" s="6">
        <v>43292</v>
      </c>
      <c r="I243" s="14">
        <v>14930</v>
      </c>
      <c r="J243" s="15">
        <v>1</v>
      </c>
      <c r="K243" s="14">
        <f aca="true" t="shared" si="7" ref="K243:K259">I243</f>
        <v>14930</v>
      </c>
      <c r="L243" s="94">
        <f t="shared" si="6"/>
        <v>0</v>
      </c>
      <c r="M243" s="102" t="s">
        <v>905</v>
      </c>
    </row>
    <row r="244" spans="2:13" s="4" customFormat="1" ht="76.5" customHeight="1">
      <c r="B244" s="74" t="s">
        <v>1034</v>
      </c>
      <c r="C244" s="1" t="s">
        <v>549</v>
      </c>
      <c r="D244" s="1" t="s">
        <v>546</v>
      </c>
      <c r="E244" s="79" t="s">
        <v>711</v>
      </c>
      <c r="F244" s="8" t="s">
        <v>413</v>
      </c>
      <c r="G244" s="8" t="s">
        <v>949</v>
      </c>
      <c r="H244" s="6">
        <v>43292</v>
      </c>
      <c r="I244" s="14">
        <v>14930</v>
      </c>
      <c r="J244" s="15">
        <v>1</v>
      </c>
      <c r="K244" s="14">
        <f t="shared" si="7"/>
        <v>14930</v>
      </c>
      <c r="L244" s="94">
        <f t="shared" si="6"/>
        <v>0</v>
      </c>
      <c r="M244" s="102" t="s">
        <v>905</v>
      </c>
    </row>
    <row r="245" spans="2:13" s="4" customFormat="1" ht="76.5" customHeight="1">
      <c r="B245" s="74" t="s">
        <v>1035</v>
      </c>
      <c r="C245" s="1" t="s">
        <v>550</v>
      </c>
      <c r="D245" s="1" t="s">
        <v>546</v>
      </c>
      <c r="E245" s="79" t="s">
        <v>711</v>
      </c>
      <c r="F245" s="8" t="s">
        <v>413</v>
      </c>
      <c r="G245" s="8" t="s">
        <v>949</v>
      </c>
      <c r="H245" s="6">
        <v>43292</v>
      </c>
      <c r="I245" s="14">
        <v>14930</v>
      </c>
      <c r="J245" s="15">
        <v>1</v>
      </c>
      <c r="K245" s="14">
        <f t="shared" si="7"/>
        <v>14930</v>
      </c>
      <c r="L245" s="94">
        <f t="shared" si="6"/>
        <v>0</v>
      </c>
      <c r="M245" s="102" t="s">
        <v>905</v>
      </c>
    </row>
    <row r="246" spans="2:13" s="4" customFormat="1" ht="76.5" customHeight="1">
      <c r="B246" s="74" t="s">
        <v>1036</v>
      </c>
      <c r="C246" s="1" t="s">
        <v>551</v>
      </c>
      <c r="D246" s="1" t="s">
        <v>546</v>
      </c>
      <c r="E246" s="79" t="s">
        <v>711</v>
      </c>
      <c r="F246" s="8" t="s">
        <v>413</v>
      </c>
      <c r="G246" s="8" t="s">
        <v>949</v>
      </c>
      <c r="H246" s="6">
        <v>43292</v>
      </c>
      <c r="I246" s="14">
        <v>14930</v>
      </c>
      <c r="J246" s="15">
        <v>1</v>
      </c>
      <c r="K246" s="14">
        <f t="shared" si="7"/>
        <v>14930</v>
      </c>
      <c r="L246" s="94">
        <f t="shared" si="6"/>
        <v>0</v>
      </c>
      <c r="M246" s="102" t="s">
        <v>905</v>
      </c>
    </row>
    <row r="247" spans="2:13" s="4" customFormat="1" ht="76.5" customHeight="1">
      <c r="B247" s="74" t="s">
        <v>1037</v>
      </c>
      <c r="C247" s="1" t="s">
        <v>552</v>
      </c>
      <c r="D247" s="1" t="s">
        <v>546</v>
      </c>
      <c r="E247" s="79" t="s">
        <v>711</v>
      </c>
      <c r="F247" s="8" t="s">
        <v>413</v>
      </c>
      <c r="G247" s="8" t="s">
        <v>949</v>
      </c>
      <c r="H247" s="6">
        <v>43292</v>
      </c>
      <c r="I247" s="14">
        <v>14930</v>
      </c>
      <c r="J247" s="15">
        <v>1</v>
      </c>
      <c r="K247" s="14">
        <f t="shared" si="7"/>
        <v>14930</v>
      </c>
      <c r="L247" s="94">
        <f t="shared" si="6"/>
        <v>0</v>
      </c>
      <c r="M247" s="102" t="s">
        <v>905</v>
      </c>
    </row>
    <row r="248" spans="2:13" s="4" customFormat="1" ht="76.5" customHeight="1">
      <c r="B248" s="74" t="s">
        <v>1038</v>
      </c>
      <c r="C248" s="1" t="s">
        <v>553</v>
      </c>
      <c r="D248" s="1" t="s">
        <v>546</v>
      </c>
      <c r="E248" s="79" t="s">
        <v>711</v>
      </c>
      <c r="F248" s="8" t="s">
        <v>413</v>
      </c>
      <c r="G248" s="8" t="s">
        <v>949</v>
      </c>
      <c r="H248" s="6">
        <v>43292</v>
      </c>
      <c r="I248" s="14">
        <v>14930</v>
      </c>
      <c r="J248" s="15">
        <v>1</v>
      </c>
      <c r="K248" s="14">
        <f t="shared" si="7"/>
        <v>14930</v>
      </c>
      <c r="L248" s="94">
        <f t="shared" si="6"/>
        <v>0</v>
      </c>
      <c r="M248" s="102" t="s">
        <v>905</v>
      </c>
    </row>
    <row r="249" spans="2:13" s="4" customFormat="1" ht="76.5" customHeight="1">
      <c r="B249" s="74" t="s">
        <v>1039</v>
      </c>
      <c r="C249" s="1" t="s">
        <v>554</v>
      </c>
      <c r="D249" s="1" t="s">
        <v>546</v>
      </c>
      <c r="E249" s="79" t="s">
        <v>711</v>
      </c>
      <c r="F249" s="8" t="s">
        <v>413</v>
      </c>
      <c r="G249" s="8" t="s">
        <v>949</v>
      </c>
      <c r="H249" s="6">
        <v>43292</v>
      </c>
      <c r="I249" s="14">
        <v>14930</v>
      </c>
      <c r="J249" s="15">
        <v>1</v>
      </c>
      <c r="K249" s="14">
        <f t="shared" si="7"/>
        <v>14930</v>
      </c>
      <c r="L249" s="94">
        <f t="shared" si="6"/>
        <v>0</v>
      </c>
      <c r="M249" s="102" t="s">
        <v>905</v>
      </c>
    </row>
    <row r="250" spans="2:13" s="4" customFormat="1" ht="76.5" customHeight="1">
      <c r="B250" s="74" t="s">
        <v>1040</v>
      </c>
      <c r="C250" s="1" t="s">
        <v>556</v>
      </c>
      <c r="D250" s="1" t="s">
        <v>555</v>
      </c>
      <c r="E250" s="79" t="s">
        <v>711</v>
      </c>
      <c r="F250" s="8" t="s">
        <v>413</v>
      </c>
      <c r="G250" s="8" t="s">
        <v>949</v>
      </c>
      <c r="H250" s="6">
        <v>43292</v>
      </c>
      <c r="I250" s="14">
        <v>16988</v>
      </c>
      <c r="J250" s="15">
        <v>1</v>
      </c>
      <c r="K250" s="14">
        <f t="shared" si="7"/>
        <v>16988</v>
      </c>
      <c r="L250" s="94">
        <f t="shared" si="6"/>
        <v>0</v>
      </c>
      <c r="M250" s="102" t="s">
        <v>905</v>
      </c>
    </row>
    <row r="251" spans="2:13" s="4" customFormat="1" ht="76.5" customHeight="1">
      <c r="B251" s="74" t="s">
        <v>1041</v>
      </c>
      <c r="C251" s="1" t="s">
        <v>558</v>
      </c>
      <c r="D251" s="1" t="s">
        <v>557</v>
      </c>
      <c r="E251" s="79" t="s">
        <v>711</v>
      </c>
      <c r="F251" s="8" t="s">
        <v>413</v>
      </c>
      <c r="G251" s="8" t="s">
        <v>949</v>
      </c>
      <c r="H251" s="6">
        <v>43292</v>
      </c>
      <c r="I251" s="14">
        <v>27000</v>
      </c>
      <c r="J251" s="15">
        <v>1</v>
      </c>
      <c r="K251" s="14">
        <f t="shared" si="7"/>
        <v>27000</v>
      </c>
      <c r="L251" s="94">
        <f t="shared" si="6"/>
        <v>0</v>
      </c>
      <c r="M251" s="102" t="s">
        <v>905</v>
      </c>
    </row>
    <row r="252" spans="2:13" s="4" customFormat="1" ht="78" customHeight="1">
      <c r="B252" s="74" t="s">
        <v>1042</v>
      </c>
      <c r="C252" s="1" t="s">
        <v>560</v>
      </c>
      <c r="D252" s="1" t="s">
        <v>559</v>
      </c>
      <c r="E252" s="79" t="s">
        <v>710</v>
      </c>
      <c r="F252" s="1" t="s">
        <v>414</v>
      </c>
      <c r="G252" s="1" t="s">
        <v>953</v>
      </c>
      <c r="H252" s="6">
        <v>43396</v>
      </c>
      <c r="I252" s="14">
        <v>12500</v>
      </c>
      <c r="J252" s="15">
        <v>1</v>
      </c>
      <c r="K252" s="14">
        <f t="shared" si="7"/>
        <v>12500</v>
      </c>
      <c r="L252" s="94">
        <f t="shared" si="6"/>
        <v>0</v>
      </c>
      <c r="M252" s="102" t="s">
        <v>905</v>
      </c>
    </row>
    <row r="253" spans="2:13" s="4" customFormat="1" ht="78" customHeight="1">
      <c r="B253" s="74" t="s">
        <v>1043</v>
      </c>
      <c r="C253" s="1" t="s">
        <v>562</v>
      </c>
      <c r="D253" s="1" t="s">
        <v>561</v>
      </c>
      <c r="E253" s="79" t="s">
        <v>710</v>
      </c>
      <c r="F253" s="1" t="s">
        <v>414</v>
      </c>
      <c r="G253" s="1" t="s">
        <v>954</v>
      </c>
      <c r="H253" s="6">
        <v>43426</v>
      </c>
      <c r="I253" s="14">
        <v>25170</v>
      </c>
      <c r="J253" s="15">
        <v>1</v>
      </c>
      <c r="K253" s="14">
        <f t="shared" si="7"/>
        <v>25170</v>
      </c>
      <c r="L253" s="94">
        <f t="shared" si="6"/>
        <v>0</v>
      </c>
      <c r="M253" s="102" t="s">
        <v>905</v>
      </c>
    </row>
    <row r="254" spans="2:13" s="4" customFormat="1" ht="78" customHeight="1">
      <c r="B254" s="74" t="s">
        <v>1044</v>
      </c>
      <c r="C254" s="1" t="s">
        <v>563</v>
      </c>
      <c r="D254" s="1" t="s">
        <v>561</v>
      </c>
      <c r="E254" s="79" t="s">
        <v>710</v>
      </c>
      <c r="F254" s="1" t="s">
        <v>414</v>
      </c>
      <c r="G254" s="1" t="s">
        <v>954</v>
      </c>
      <c r="H254" s="6">
        <v>43426</v>
      </c>
      <c r="I254" s="14">
        <v>25170</v>
      </c>
      <c r="J254" s="15">
        <v>1</v>
      </c>
      <c r="K254" s="14">
        <f t="shared" si="7"/>
        <v>25170</v>
      </c>
      <c r="L254" s="94">
        <f t="shared" si="6"/>
        <v>0</v>
      </c>
      <c r="M254" s="102" t="s">
        <v>905</v>
      </c>
    </row>
    <row r="255" spans="2:13" s="4" customFormat="1" ht="61.5" customHeight="1">
      <c r="B255" s="74" t="s">
        <v>1045</v>
      </c>
      <c r="C255" s="79" t="s">
        <v>565</v>
      </c>
      <c r="D255" s="1" t="s">
        <v>564</v>
      </c>
      <c r="E255" s="79" t="s">
        <v>711</v>
      </c>
      <c r="F255" s="1" t="s">
        <v>413</v>
      </c>
      <c r="G255" s="1" t="s">
        <v>956</v>
      </c>
      <c r="H255" s="6">
        <v>43558</v>
      </c>
      <c r="I255" s="14">
        <v>11500</v>
      </c>
      <c r="J255" s="82">
        <v>1</v>
      </c>
      <c r="K255" s="11">
        <f t="shared" si="7"/>
        <v>11500</v>
      </c>
      <c r="L255" s="131">
        <f t="shared" si="6"/>
        <v>0</v>
      </c>
      <c r="M255" s="102" t="s">
        <v>905</v>
      </c>
    </row>
    <row r="256" spans="2:13" s="4" customFormat="1" ht="78" customHeight="1">
      <c r="B256" s="74" t="s">
        <v>1046</v>
      </c>
      <c r="C256" s="79" t="s">
        <v>567</v>
      </c>
      <c r="D256" s="1" t="s">
        <v>566</v>
      </c>
      <c r="E256" s="79" t="s">
        <v>710</v>
      </c>
      <c r="F256" s="1" t="s">
        <v>414</v>
      </c>
      <c r="G256" s="1" t="s">
        <v>957</v>
      </c>
      <c r="H256" s="6">
        <v>43637</v>
      </c>
      <c r="I256" s="14">
        <v>27899</v>
      </c>
      <c r="J256" s="82">
        <v>1</v>
      </c>
      <c r="K256" s="11">
        <f t="shared" si="7"/>
        <v>27899</v>
      </c>
      <c r="L256" s="131">
        <f t="shared" si="6"/>
        <v>0</v>
      </c>
      <c r="M256" s="102" t="s">
        <v>905</v>
      </c>
    </row>
    <row r="257" spans="2:13" s="4" customFormat="1" ht="77.25" customHeight="1">
      <c r="B257" s="74" t="s">
        <v>1047</v>
      </c>
      <c r="C257" s="79" t="s">
        <v>569</v>
      </c>
      <c r="D257" s="1" t="s">
        <v>568</v>
      </c>
      <c r="E257" s="1" t="s">
        <v>712</v>
      </c>
      <c r="F257" s="8" t="s">
        <v>434</v>
      </c>
      <c r="G257" s="8" t="s">
        <v>958</v>
      </c>
      <c r="H257" s="6">
        <v>43748</v>
      </c>
      <c r="I257" s="14">
        <v>58500</v>
      </c>
      <c r="J257" s="82">
        <v>1</v>
      </c>
      <c r="K257" s="11">
        <f t="shared" si="7"/>
        <v>58500</v>
      </c>
      <c r="L257" s="131">
        <f t="shared" si="6"/>
        <v>0</v>
      </c>
      <c r="M257" s="109" t="s">
        <v>293</v>
      </c>
    </row>
    <row r="258" spans="2:13" s="4" customFormat="1" ht="78" customHeight="1">
      <c r="B258" s="74" t="s">
        <v>1048</v>
      </c>
      <c r="C258" s="79" t="s">
        <v>961</v>
      </c>
      <c r="D258" s="1" t="s">
        <v>963</v>
      </c>
      <c r="E258" s="79" t="s">
        <v>710</v>
      </c>
      <c r="F258" s="1" t="s">
        <v>414</v>
      </c>
      <c r="G258" s="8" t="s">
        <v>967</v>
      </c>
      <c r="H258" s="6">
        <v>43880</v>
      </c>
      <c r="I258" s="14">
        <v>20000</v>
      </c>
      <c r="J258" s="82">
        <v>1</v>
      </c>
      <c r="K258" s="11">
        <f t="shared" si="7"/>
        <v>20000</v>
      </c>
      <c r="L258" s="131">
        <f t="shared" si="6"/>
        <v>0</v>
      </c>
      <c r="M258" s="102" t="s">
        <v>905</v>
      </c>
    </row>
    <row r="259" spans="2:13" s="4" customFormat="1" ht="77.25" customHeight="1">
      <c r="B259" s="74" t="s">
        <v>1049</v>
      </c>
      <c r="C259" s="79" t="s">
        <v>966</v>
      </c>
      <c r="D259" s="1" t="s">
        <v>963</v>
      </c>
      <c r="E259" s="79" t="s">
        <v>711</v>
      </c>
      <c r="F259" s="1" t="s">
        <v>413</v>
      </c>
      <c r="G259" s="8" t="s">
        <v>968</v>
      </c>
      <c r="H259" s="6">
        <v>43879</v>
      </c>
      <c r="I259" s="14">
        <v>23500</v>
      </c>
      <c r="J259" s="15">
        <v>1</v>
      </c>
      <c r="K259" s="14">
        <f t="shared" si="7"/>
        <v>23500</v>
      </c>
      <c r="L259" s="94">
        <f t="shared" si="6"/>
        <v>0</v>
      </c>
      <c r="M259" s="102" t="s">
        <v>905</v>
      </c>
    </row>
    <row r="260" spans="2:13" s="4" customFormat="1" ht="78" customHeight="1">
      <c r="B260" s="74" t="s">
        <v>1050</v>
      </c>
      <c r="C260" s="1" t="s">
        <v>964</v>
      </c>
      <c r="D260" s="84" t="s">
        <v>962</v>
      </c>
      <c r="E260" s="79" t="s">
        <v>710</v>
      </c>
      <c r="F260" s="84" t="s">
        <v>414</v>
      </c>
      <c r="G260" s="32" t="s">
        <v>965</v>
      </c>
      <c r="H260" s="121">
        <v>43914</v>
      </c>
      <c r="I260" s="21">
        <v>40600</v>
      </c>
      <c r="J260" s="85">
        <v>1</v>
      </c>
      <c r="K260" s="21">
        <f aca="true" t="shared" si="8" ref="K260:K269">I260</f>
        <v>40600</v>
      </c>
      <c r="L260" s="123">
        <f aca="true" t="shared" si="9" ref="L260:L269">I260-K260</f>
        <v>0</v>
      </c>
      <c r="M260" s="102" t="s">
        <v>905</v>
      </c>
    </row>
    <row r="261" spans="2:13" s="4" customFormat="1" ht="78" customHeight="1">
      <c r="B261" s="74" t="s">
        <v>1266</v>
      </c>
      <c r="C261" s="1" t="s">
        <v>1268</v>
      </c>
      <c r="D261" s="84" t="s">
        <v>474</v>
      </c>
      <c r="E261" s="79" t="s">
        <v>1270</v>
      </c>
      <c r="F261" s="84" t="s">
        <v>434</v>
      </c>
      <c r="G261" s="32" t="s">
        <v>1272</v>
      </c>
      <c r="H261" s="121">
        <v>44082</v>
      </c>
      <c r="I261" s="21">
        <v>16000</v>
      </c>
      <c r="J261" s="85">
        <v>1</v>
      </c>
      <c r="K261" s="21">
        <f t="shared" si="8"/>
        <v>16000</v>
      </c>
      <c r="L261" s="123">
        <f t="shared" si="9"/>
        <v>0</v>
      </c>
      <c r="M261" s="102" t="s">
        <v>293</v>
      </c>
    </row>
    <row r="262" spans="2:13" s="4" customFormat="1" ht="78" customHeight="1">
      <c r="B262" s="74" t="s">
        <v>1267</v>
      </c>
      <c r="C262" s="1" t="s">
        <v>1269</v>
      </c>
      <c r="D262" s="84" t="s">
        <v>1271</v>
      </c>
      <c r="E262" s="79" t="s">
        <v>711</v>
      </c>
      <c r="F262" s="84" t="s">
        <v>413</v>
      </c>
      <c r="G262" s="32" t="s">
        <v>1273</v>
      </c>
      <c r="H262" s="121">
        <v>44134</v>
      </c>
      <c r="I262" s="21">
        <v>41760</v>
      </c>
      <c r="J262" s="85">
        <v>4</v>
      </c>
      <c r="K262" s="21">
        <f t="shared" si="8"/>
        <v>41760</v>
      </c>
      <c r="L262" s="123">
        <f t="shared" si="9"/>
        <v>0</v>
      </c>
      <c r="M262" s="102" t="s">
        <v>905</v>
      </c>
    </row>
    <row r="263" spans="2:13" s="4" customFormat="1" ht="78" customHeight="1">
      <c r="B263" s="74" t="s">
        <v>1373</v>
      </c>
      <c r="C263" s="1" t="s">
        <v>1378</v>
      </c>
      <c r="D263" s="84" t="s">
        <v>1379</v>
      </c>
      <c r="E263" s="79" t="s">
        <v>711</v>
      </c>
      <c r="F263" s="84" t="s">
        <v>413</v>
      </c>
      <c r="G263" s="32" t="s">
        <v>1402</v>
      </c>
      <c r="H263" s="121">
        <v>44230</v>
      </c>
      <c r="I263" s="21">
        <v>26470</v>
      </c>
      <c r="J263" s="85">
        <v>1</v>
      </c>
      <c r="K263" s="21">
        <f t="shared" si="8"/>
        <v>26470</v>
      </c>
      <c r="L263" s="123">
        <f t="shared" si="9"/>
        <v>0</v>
      </c>
      <c r="M263" s="102" t="s">
        <v>905</v>
      </c>
    </row>
    <row r="264" spans="2:13" s="4" customFormat="1" ht="90.75" customHeight="1">
      <c r="B264" s="74" t="s">
        <v>1374</v>
      </c>
      <c r="C264" s="1" t="s">
        <v>1380</v>
      </c>
      <c r="D264" s="84" t="s">
        <v>474</v>
      </c>
      <c r="E264" s="79" t="s">
        <v>711</v>
      </c>
      <c r="F264" s="84" t="s">
        <v>413</v>
      </c>
      <c r="G264" s="32" t="s">
        <v>1403</v>
      </c>
      <c r="H264" s="121">
        <v>44293</v>
      </c>
      <c r="I264" s="21">
        <v>49877</v>
      </c>
      <c r="J264" s="85">
        <v>1</v>
      </c>
      <c r="K264" s="21">
        <f t="shared" si="8"/>
        <v>49877</v>
      </c>
      <c r="L264" s="123">
        <f t="shared" si="9"/>
        <v>0</v>
      </c>
      <c r="M264" s="102" t="s">
        <v>905</v>
      </c>
    </row>
    <row r="265" spans="2:13" s="4" customFormat="1" ht="98.25" customHeight="1">
      <c r="B265" s="74" t="s">
        <v>1375</v>
      </c>
      <c r="C265" s="1" t="s">
        <v>1381</v>
      </c>
      <c r="D265" s="84" t="s">
        <v>1382</v>
      </c>
      <c r="E265" s="79" t="s">
        <v>711</v>
      </c>
      <c r="F265" s="84" t="s">
        <v>413</v>
      </c>
      <c r="G265" s="32" t="s">
        <v>1407</v>
      </c>
      <c r="H265" s="121">
        <v>44378</v>
      </c>
      <c r="I265" s="21">
        <v>34112</v>
      </c>
      <c r="J265" s="85">
        <v>2</v>
      </c>
      <c r="K265" s="21">
        <f t="shared" si="8"/>
        <v>34112</v>
      </c>
      <c r="L265" s="123">
        <f t="shared" si="9"/>
        <v>0</v>
      </c>
      <c r="M265" s="102" t="s">
        <v>905</v>
      </c>
    </row>
    <row r="266" spans="2:13" s="4" customFormat="1" ht="92.25" customHeight="1">
      <c r="B266" s="74" t="s">
        <v>1376</v>
      </c>
      <c r="C266" s="1" t="s">
        <v>1383</v>
      </c>
      <c r="D266" s="84" t="s">
        <v>1384</v>
      </c>
      <c r="E266" s="79" t="s">
        <v>711</v>
      </c>
      <c r="F266" s="84" t="s">
        <v>413</v>
      </c>
      <c r="G266" s="32" t="s">
        <v>1407</v>
      </c>
      <c r="H266" s="121">
        <v>44378</v>
      </c>
      <c r="I266" s="21">
        <v>36858</v>
      </c>
      <c r="J266" s="85">
        <v>2</v>
      </c>
      <c r="K266" s="21">
        <f t="shared" si="8"/>
        <v>36858</v>
      </c>
      <c r="L266" s="123">
        <f t="shared" si="9"/>
        <v>0</v>
      </c>
      <c r="M266" s="102" t="s">
        <v>905</v>
      </c>
    </row>
    <row r="267" spans="2:13" s="4" customFormat="1" ht="78" customHeight="1">
      <c r="B267" s="74" t="s">
        <v>1377</v>
      </c>
      <c r="C267" s="1" t="s">
        <v>1385</v>
      </c>
      <c r="D267" s="84" t="s">
        <v>1386</v>
      </c>
      <c r="E267" s="1" t="s">
        <v>712</v>
      </c>
      <c r="F267" s="8" t="s">
        <v>98</v>
      </c>
      <c r="G267" s="32" t="s">
        <v>1404</v>
      </c>
      <c r="H267" s="121">
        <v>44425</v>
      </c>
      <c r="I267" s="21">
        <v>30500</v>
      </c>
      <c r="J267" s="85">
        <v>1</v>
      </c>
      <c r="K267" s="21">
        <f t="shared" si="8"/>
        <v>30500</v>
      </c>
      <c r="L267" s="123">
        <f t="shared" si="9"/>
        <v>0</v>
      </c>
      <c r="M267" s="102" t="s">
        <v>293</v>
      </c>
    </row>
    <row r="268" spans="2:13" s="4" customFormat="1" ht="102" customHeight="1">
      <c r="B268" s="74" t="s">
        <v>1387</v>
      </c>
      <c r="C268" s="1" t="s">
        <v>1389</v>
      </c>
      <c r="D268" s="84" t="s">
        <v>1390</v>
      </c>
      <c r="E268" s="1" t="s">
        <v>1368</v>
      </c>
      <c r="F268" s="8" t="s">
        <v>98</v>
      </c>
      <c r="G268" s="32" t="s">
        <v>1405</v>
      </c>
      <c r="H268" s="121">
        <v>44433</v>
      </c>
      <c r="I268" s="21">
        <v>24000</v>
      </c>
      <c r="J268" s="85">
        <v>1</v>
      </c>
      <c r="K268" s="21">
        <f t="shared" si="8"/>
        <v>24000</v>
      </c>
      <c r="L268" s="123">
        <f t="shared" si="9"/>
        <v>0</v>
      </c>
      <c r="M268" s="102" t="s">
        <v>293</v>
      </c>
    </row>
    <row r="269" spans="2:13" s="4" customFormat="1" ht="93" customHeight="1">
      <c r="B269" s="74" t="s">
        <v>1388</v>
      </c>
      <c r="C269" s="1" t="s">
        <v>1391</v>
      </c>
      <c r="D269" s="84" t="s">
        <v>1392</v>
      </c>
      <c r="E269" s="79" t="s">
        <v>711</v>
      </c>
      <c r="F269" s="84" t="s">
        <v>413</v>
      </c>
      <c r="G269" s="32" t="s">
        <v>1406</v>
      </c>
      <c r="H269" s="121">
        <v>44463</v>
      </c>
      <c r="I269" s="21">
        <v>114500</v>
      </c>
      <c r="J269" s="85">
        <v>2</v>
      </c>
      <c r="K269" s="21">
        <f t="shared" si="8"/>
        <v>114500</v>
      </c>
      <c r="L269" s="123">
        <f t="shared" si="9"/>
        <v>0</v>
      </c>
      <c r="M269" s="102" t="s">
        <v>905</v>
      </c>
    </row>
    <row r="270" spans="2:13" s="27" customFormat="1" ht="15.75" customHeight="1">
      <c r="B270" s="43"/>
      <c r="C270" s="25"/>
      <c r="D270" s="25" t="s">
        <v>443</v>
      </c>
      <c r="E270" s="25"/>
      <c r="F270" s="25"/>
      <c r="G270" s="25"/>
      <c r="H270" s="25"/>
      <c r="I270" s="26">
        <f>SUM(I180:I269)</f>
        <v>1926743.24</v>
      </c>
      <c r="J270" s="26">
        <f>SUM(J180:J269)</f>
        <v>97</v>
      </c>
      <c r="K270" s="26">
        <f>SUM(K180:K269)</f>
        <v>1888793.24</v>
      </c>
      <c r="L270" s="26">
        <f>SUM(L180:L269)</f>
        <v>37950</v>
      </c>
      <c r="M270" s="137"/>
    </row>
    <row r="271" spans="2:14" s="27" customFormat="1" ht="15.75" customHeight="1">
      <c r="B271" s="138"/>
      <c r="C271" s="139"/>
      <c r="D271" s="139"/>
      <c r="E271" s="139"/>
      <c r="F271" s="139"/>
      <c r="G271" s="139"/>
      <c r="H271" s="139"/>
      <c r="I271" s="140"/>
      <c r="J271" s="140"/>
      <c r="K271" s="140"/>
      <c r="L271" s="140"/>
      <c r="M271" s="141"/>
      <c r="N271" s="141"/>
    </row>
    <row r="272" spans="2:14" s="4" customFormat="1" ht="15.75" customHeight="1">
      <c r="B272" s="142"/>
      <c r="C272" s="142"/>
      <c r="D272" s="204" t="s">
        <v>969</v>
      </c>
      <c r="E272" s="204"/>
      <c r="F272" s="204"/>
      <c r="G272" s="204"/>
      <c r="H272" s="204"/>
      <c r="I272" s="204"/>
      <c r="J272" s="204"/>
      <c r="K272" s="204"/>
      <c r="L272" s="204"/>
      <c r="M272" s="144"/>
      <c r="N272" s="144"/>
    </row>
    <row r="273" spans="2:14" s="4" customFormat="1" ht="15.75" customHeight="1">
      <c r="B273" s="142"/>
      <c r="C273" s="142"/>
      <c r="D273" s="143"/>
      <c r="E273" s="143"/>
      <c r="F273" s="143"/>
      <c r="G273" s="143"/>
      <c r="H273" s="143"/>
      <c r="I273" s="143"/>
      <c r="J273" s="143"/>
      <c r="K273" s="143"/>
      <c r="L273" s="143"/>
      <c r="M273" s="144"/>
      <c r="N273" s="144"/>
    </row>
    <row r="274" spans="2:13" s="4" customFormat="1" ht="156.75" customHeight="1">
      <c r="B274" s="12" t="s">
        <v>227</v>
      </c>
      <c r="C274" s="1" t="s">
        <v>0</v>
      </c>
      <c r="D274" s="1" t="s">
        <v>648</v>
      </c>
      <c r="E274" s="1" t="s">
        <v>229</v>
      </c>
      <c r="F274" s="1" t="s">
        <v>649</v>
      </c>
      <c r="G274" s="1" t="s">
        <v>652</v>
      </c>
      <c r="H274" s="1" t="s">
        <v>651</v>
      </c>
      <c r="I274" s="1" t="s">
        <v>650</v>
      </c>
      <c r="J274" s="1" t="s">
        <v>442</v>
      </c>
      <c r="K274" s="1" t="s">
        <v>1393</v>
      </c>
      <c r="L274" s="1" t="s">
        <v>1394</v>
      </c>
      <c r="M274" s="145" t="s">
        <v>643</v>
      </c>
    </row>
    <row r="275" spans="2:13" s="103" customFormat="1" ht="23.25" customHeight="1">
      <c r="B275" s="104" t="s">
        <v>379</v>
      </c>
      <c r="C275" s="105">
        <v>2</v>
      </c>
      <c r="D275" s="104" t="s">
        <v>381</v>
      </c>
      <c r="E275" s="104">
        <v>4</v>
      </c>
      <c r="F275" s="105">
        <v>5</v>
      </c>
      <c r="G275" s="104">
        <v>6</v>
      </c>
      <c r="H275" s="104">
        <v>7</v>
      </c>
      <c r="I275" s="105">
        <v>8</v>
      </c>
      <c r="J275" s="104">
        <v>9</v>
      </c>
      <c r="K275" s="104">
        <v>10</v>
      </c>
      <c r="L275" s="105">
        <v>11</v>
      </c>
      <c r="M275" s="104">
        <v>12</v>
      </c>
    </row>
    <row r="276" spans="2:13" s="4" customFormat="1" ht="75" customHeight="1">
      <c r="B276" s="78" t="s">
        <v>1051</v>
      </c>
      <c r="C276" s="79" t="s">
        <v>571</v>
      </c>
      <c r="D276" s="79" t="s">
        <v>570</v>
      </c>
      <c r="E276" s="1" t="s">
        <v>712</v>
      </c>
      <c r="F276" s="127" t="s">
        <v>434</v>
      </c>
      <c r="G276" s="127" t="s">
        <v>897</v>
      </c>
      <c r="H276" s="110">
        <v>39693</v>
      </c>
      <c r="I276" s="11">
        <v>211060</v>
      </c>
      <c r="J276" s="10">
        <v>1</v>
      </c>
      <c r="K276" s="11">
        <v>211060</v>
      </c>
      <c r="L276" s="128">
        <f>I276-K276</f>
        <v>0</v>
      </c>
      <c r="M276" s="109" t="s">
        <v>293</v>
      </c>
    </row>
    <row r="277" spans="2:13" s="4" customFormat="1" ht="62.25" customHeight="1">
      <c r="B277" s="78" t="s">
        <v>1052</v>
      </c>
      <c r="C277" s="79">
        <v>1010510010</v>
      </c>
      <c r="D277" s="115" t="s">
        <v>918</v>
      </c>
      <c r="E277" s="1" t="s">
        <v>712</v>
      </c>
      <c r="F277" s="146" t="s">
        <v>434</v>
      </c>
      <c r="G277" s="32" t="s">
        <v>406</v>
      </c>
      <c r="H277" s="110">
        <v>38727</v>
      </c>
      <c r="I277" s="11">
        <v>210875.64</v>
      </c>
      <c r="J277" s="82">
        <v>1</v>
      </c>
      <c r="K277" s="11">
        <v>210875.64</v>
      </c>
      <c r="L277" s="131">
        <f>I277-K277</f>
        <v>0</v>
      </c>
      <c r="M277" s="109" t="s">
        <v>293</v>
      </c>
    </row>
    <row r="278" spans="2:13" s="4" customFormat="1" ht="72.75" customHeight="1">
      <c r="B278" s="81" t="s">
        <v>1053</v>
      </c>
      <c r="C278" s="2" t="s">
        <v>573</v>
      </c>
      <c r="D278" s="119" t="s">
        <v>572</v>
      </c>
      <c r="E278" s="1" t="s">
        <v>712</v>
      </c>
      <c r="F278" s="120" t="s">
        <v>434</v>
      </c>
      <c r="G278" s="32" t="s">
        <v>894</v>
      </c>
      <c r="H278" s="121">
        <v>39380</v>
      </c>
      <c r="I278" s="17">
        <v>830000</v>
      </c>
      <c r="J278" s="80">
        <v>1</v>
      </c>
      <c r="K278" s="17">
        <v>830000</v>
      </c>
      <c r="L278" s="126">
        <f>I278-K278</f>
        <v>0</v>
      </c>
      <c r="M278" s="109" t="s">
        <v>293</v>
      </c>
    </row>
    <row r="279" spans="2:13" s="27" customFormat="1" ht="15.75" customHeight="1">
      <c r="B279" s="43"/>
      <c r="C279" s="25"/>
      <c r="D279" s="25" t="s">
        <v>443</v>
      </c>
      <c r="E279" s="25"/>
      <c r="F279" s="25"/>
      <c r="G279" s="25"/>
      <c r="H279" s="25"/>
      <c r="I279" s="26">
        <f>SUM(I276:I278)</f>
        <v>1251935.6400000001</v>
      </c>
      <c r="J279" s="147">
        <f>SUM(J276:J278)</f>
        <v>3</v>
      </c>
      <c r="K279" s="26">
        <f>SUM(K276:K278)</f>
        <v>1251935.6400000001</v>
      </c>
      <c r="L279" s="148">
        <f>I279-K279</f>
        <v>0</v>
      </c>
      <c r="M279" s="137"/>
    </row>
    <row r="280" spans="2:15" s="27" customFormat="1" ht="15.75" customHeight="1">
      <c r="B280" s="138"/>
      <c r="C280" s="139"/>
      <c r="D280" s="139"/>
      <c r="E280" s="139"/>
      <c r="F280" s="139"/>
      <c r="G280" s="139"/>
      <c r="H280" s="139"/>
      <c r="I280" s="140"/>
      <c r="J280" s="149"/>
      <c r="K280" s="140"/>
      <c r="L280" s="150"/>
      <c r="M280" s="141"/>
      <c r="N280" s="141"/>
      <c r="O280" s="141"/>
    </row>
    <row r="281" spans="2:15" s="4" customFormat="1" ht="15.75" customHeight="1">
      <c r="B281" s="142"/>
      <c r="C281" s="142"/>
      <c r="D281" s="204" t="s">
        <v>1054</v>
      </c>
      <c r="E281" s="204"/>
      <c r="F281" s="204"/>
      <c r="G281" s="204"/>
      <c r="H281" s="204"/>
      <c r="I281" s="204"/>
      <c r="J281" s="204"/>
      <c r="K281" s="204"/>
      <c r="L281" s="204"/>
      <c r="M281" s="144"/>
      <c r="N281" s="144"/>
      <c r="O281" s="144"/>
    </row>
    <row r="282" spans="2:15" s="4" customFormat="1" ht="15.75" customHeight="1">
      <c r="B282" s="142"/>
      <c r="C282" s="142"/>
      <c r="D282" s="143"/>
      <c r="E282" s="143"/>
      <c r="F282" s="143"/>
      <c r="G282" s="143"/>
      <c r="H282" s="143"/>
      <c r="I282" s="143"/>
      <c r="J282" s="143"/>
      <c r="K282" s="143"/>
      <c r="L282" s="143"/>
      <c r="M282" s="144"/>
      <c r="N282" s="144"/>
      <c r="O282" s="144"/>
    </row>
    <row r="283" spans="2:13" s="4" customFormat="1" ht="156.75" customHeight="1">
      <c r="B283" s="12" t="s">
        <v>227</v>
      </c>
      <c r="C283" s="1" t="s">
        <v>0</v>
      </c>
      <c r="D283" s="1" t="s">
        <v>648</v>
      </c>
      <c r="E283" s="1" t="s">
        <v>229</v>
      </c>
      <c r="F283" s="1" t="s">
        <v>649</v>
      </c>
      <c r="G283" s="1" t="s">
        <v>652</v>
      </c>
      <c r="H283" s="1" t="s">
        <v>651</v>
      </c>
      <c r="I283" s="1" t="s">
        <v>650</v>
      </c>
      <c r="J283" s="1" t="s">
        <v>442</v>
      </c>
      <c r="K283" s="1" t="s">
        <v>1393</v>
      </c>
      <c r="L283" s="1" t="s">
        <v>1394</v>
      </c>
      <c r="M283" s="145" t="s">
        <v>643</v>
      </c>
    </row>
    <row r="284" spans="2:13" s="103" customFormat="1" ht="23.25" customHeight="1">
      <c r="B284" s="104" t="s">
        <v>379</v>
      </c>
      <c r="C284" s="105">
        <v>2</v>
      </c>
      <c r="D284" s="104" t="s">
        <v>381</v>
      </c>
      <c r="E284" s="104">
        <v>4</v>
      </c>
      <c r="F284" s="105">
        <v>5</v>
      </c>
      <c r="G284" s="104">
        <v>6</v>
      </c>
      <c r="H284" s="104">
        <v>7</v>
      </c>
      <c r="I284" s="105">
        <v>8</v>
      </c>
      <c r="J284" s="104">
        <v>9</v>
      </c>
      <c r="K284" s="104">
        <v>10</v>
      </c>
      <c r="L284" s="105">
        <v>11</v>
      </c>
      <c r="M284" s="104">
        <v>12</v>
      </c>
    </row>
    <row r="285" spans="2:13" s="4" customFormat="1" ht="59.25" customHeight="1">
      <c r="B285" s="74" t="s">
        <v>1055</v>
      </c>
      <c r="C285" s="1" t="s">
        <v>575</v>
      </c>
      <c r="D285" s="1" t="s">
        <v>574</v>
      </c>
      <c r="E285" s="1" t="s">
        <v>712</v>
      </c>
      <c r="F285" s="8" t="s">
        <v>434</v>
      </c>
      <c r="G285" s="8" t="s">
        <v>929</v>
      </c>
      <c r="H285" s="6">
        <v>41180</v>
      </c>
      <c r="I285" s="14">
        <v>11860</v>
      </c>
      <c r="J285" s="15">
        <v>1</v>
      </c>
      <c r="K285" s="14">
        <v>11860</v>
      </c>
      <c r="L285" s="94">
        <f>I285-K285</f>
        <v>0</v>
      </c>
      <c r="M285" s="109" t="s">
        <v>293</v>
      </c>
    </row>
    <row r="286" spans="2:13" s="4" customFormat="1" ht="48.75" customHeight="1">
      <c r="B286" s="74" t="s">
        <v>1056</v>
      </c>
      <c r="C286" s="79" t="s">
        <v>577</v>
      </c>
      <c r="D286" s="119" t="s">
        <v>576</v>
      </c>
      <c r="E286" s="1" t="s">
        <v>712</v>
      </c>
      <c r="F286" s="124" t="s">
        <v>434</v>
      </c>
      <c r="G286" s="125" t="s">
        <v>895</v>
      </c>
      <c r="H286" s="118">
        <v>39406</v>
      </c>
      <c r="I286" s="17">
        <v>4500</v>
      </c>
      <c r="J286" s="80">
        <v>1</v>
      </c>
      <c r="K286" s="17">
        <v>4500</v>
      </c>
      <c r="L286" s="126">
        <f>I286-K286</f>
        <v>0</v>
      </c>
      <c r="M286" s="109" t="s">
        <v>293</v>
      </c>
    </row>
    <row r="287" spans="2:13" s="4" customFormat="1" ht="57.75" customHeight="1">
      <c r="B287" s="74" t="s">
        <v>1057</v>
      </c>
      <c r="C287" s="1" t="s">
        <v>579</v>
      </c>
      <c r="D287" s="1" t="s">
        <v>578</v>
      </c>
      <c r="E287" s="1" t="s">
        <v>712</v>
      </c>
      <c r="F287" s="8" t="s">
        <v>434</v>
      </c>
      <c r="G287" s="8" t="s">
        <v>907</v>
      </c>
      <c r="H287" s="6">
        <v>40401</v>
      </c>
      <c r="I287" s="14">
        <v>19140</v>
      </c>
      <c r="J287" s="15">
        <v>3</v>
      </c>
      <c r="K287" s="14">
        <v>19140</v>
      </c>
      <c r="L287" s="94">
        <f>I287-K287</f>
        <v>0</v>
      </c>
      <c r="M287" s="109" t="s">
        <v>293</v>
      </c>
    </row>
    <row r="288" spans="2:13" s="4" customFormat="1" ht="78.75" customHeight="1">
      <c r="B288" s="74" t="s">
        <v>1058</v>
      </c>
      <c r="C288" s="2" t="s">
        <v>581</v>
      </c>
      <c r="D288" s="84" t="s">
        <v>580</v>
      </c>
      <c r="E288" s="1" t="s">
        <v>712</v>
      </c>
      <c r="F288" s="32" t="s">
        <v>434</v>
      </c>
      <c r="G288" s="32" t="s">
        <v>923</v>
      </c>
      <c r="H288" s="121">
        <v>40856</v>
      </c>
      <c r="I288" s="21">
        <v>75600</v>
      </c>
      <c r="J288" s="85">
        <v>7</v>
      </c>
      <c r="K288" s="21">
        <v>75600</v>
      </c>
      <c r="L288" s="123">
        <f aca="true" t="shared" si="10" ref="L288:L313">I288-K288</f>
        <v>0</v>
      </c>
      <c r="M288" s="109" t="s">
        <v>293</v>
      </c>
    </row>
    <row r="289" spans="2:13" s="4" customFormat="1" ht="102" customHeight="1">
      <c r="B289" s="74" t="s">
        <v>1059</v>
      </c>
      <c r="C289" s="1" t="s">
        <v>1290</v>
      </c>
      <c r="D289" s="1" t="s">
        <v>582</v>
      </c>
      <c r="E289" s="1" t="s">
        <v>711</v>
      </c>
      <c r="F289" s="8" t="s">
        <v>413</v>
      </c>
      <c r="G289" s="8" t="s">
        <v>1291</v>
      </c>
      <c r="H289" s="6">
        <v>44186</v>
      </c>
      <c r="I289" s="14">
        <v>16500</v>
      </c>
      <c r="J289" s="15">
        <v>1</v>
      </c>
      <c r="K289" s="14">
        <v>16500</v>
      </c>
      <c r="L289" s="94">
        <f t="shared" si="10"/>
        <v>0</v>
      </c>
      <c r="M289" s="109" t="s">
        <v>293</v>
      </c>
    </row>
    <row r="290" spans="2:13" s="4" customFormat="1" ht="55.5" customHeight="1">
      <c r="B290" s="74" t="s">
        <v>1060</v>
      </c>
      <c r="C290" s="79" t="s">
        <v>584</v>
      </c>
      <c r="D290" s="79" t="s">
        <v>583</v>
      </c>
      <c r="E290" s="1" t="s">
        <v>712</v>
      </c>
      <c r="F290" s="127" t="s">
        <v>434</v>
      </c>
      <c r="G290" s="127" t="s">
        <v>931</v>
      </c>
      <c r="H290" s="110">
        <v>41359</v>
      </c>
      <c r="I290" s="11">
        <v>62000</v>
      </c>
      <c r="J290" s="10">
        <v>4</v>
      </c>
      <c r="K290" s="11">
        <v>62000</v>
      </c>
      <c r="L290" s="128">
        <f t="shared" si="10"/>
        <v>0</v>
      </c>
      <c r="M290" s="109" t="s">
        <v>293</v>
      </c>
    </row>
    <row r="291" spans="2:13" s="4" customFormat="1" ht="78" customHeight="1">
      <c r="B291" s="74" t="s">
        <v>1061</v>
      </c>
      <c r="C291" s="79" t="s">
        <v>586</v>
      </c>
      <c r="D291" s="79" t="s">
        <v>585</v>
      </c>
      <c r="E291" s="1" t="s">
        <v>712</v>
      </c>
      <c r="F291" s="127" t="s">
        <v>434</v>
      </c>
      <c r="G291" s="127" t="s">
        <v>917</v>
      </c>
      <c r="H291" s="110">
        <v>40419</v>
      </c>
      <c r="I291" s="11">
        <v>4980</v>
      </c>
      <c r="J291" s="10">
        <v>1</v>
      </c>
      <c r="K291" s="11">
        <v>4980</v>
      </c>
      <c r="L291" s="128">
        <f t="shared" si="10"/>
        <v>0</v>
      </c>
      <c r="M291" s="109" t="s">
        <v>293</v>
      </c>
    </row>
    <row r="292" spans="2:13" s="4" customFormat="1" ht="103.5" customHeight="1">
      <c r="B292" s="205" t="s">
        <v>1062</v>
      </c>
      <c r="C292" s="79" t="s">
        <v>1292</v>
      </c>
      <c r="D292" s="1" t="s">
        <v>587</v>
      </c>
      <c r="E292" s="1" t="s">
        <v>1113</v>
      </c>
      <c r="F292" s="127" t="s">
        <v>413</v>
      </c>
      <c r="G292" s="127" t="s">
        <v>1291</v>
      </c>
      <c r="H292" s="6">
        <v>44186</v>
      </c>
      <c r="I292" s="11">
        <v>19770</v>
      </c>
      <c r="J292" s="10">
        <v>2</v>
      </c>
      <c r="K292" s="11">
        <v>19770</v>
      </c>
      <c r="L292" s="128">
        <f t="shared" si="10"/>
        <v>0</v>
      </c>
      <c r="M292" s="109" t="s">
        <v>293</v>
      </c>
    </row>
    <row r="293" spans="2:13" s="4" customFormat="1" ht="103.5" customHeight="1">
      <c r="B293" s="206"/>
      <c r="C293" s="79" t="s">
        <v>1293</v>
      </c>
      <c r="D293" s="1" t="s">
        <v>587</v>
      </c>
      <c r="E293" s="1" t="s">
        <v>710</v>
      </c>
      <c r="F293" s="127" t="s">
        <v>414</v>
      </c>
      <c r="G293" s="127" t="s">
        <v>1291</v>
      </c>
      <c r="H293" s="6">
        <v>44186</v>
      </c>
      <c r="I293" s="11">
        <v>19770</v>
      </c>
      <c r="J293" s="10">
        <v>2</v>
      </c>
      <c r="K293" s="11">
        <v>19770</v>
      </c>
      <c r="L293" s="128">
        <f t="shared" si="10"/>
        <v>0</v>
      </c>
      <c r="M293" s="109" t="s">
        <v>293</v>
      </c>
    </row>
    <row r="294" spans="2:13" s="4" customFormat="1" ht="58.5" customHeight="1">
      <c r="B294" s="207"/>
      <c r="C294" s="79" t="s">
        <v>588</v>
      </c>
      <c r="D294" s="1" t="s">
        <v>587</v>
      </c>
      <c r="E294" s="1" t="s">
        <v>712</v>
      </c>
      <c r="F294" s="8" t="s">
        <v>434</v>
      </c>
      <c r="G294" s="8" t="s">
        <v>908</v>
      </c>
      <c r="H294" s="6">
        <v>40448</v>
      </c>
      <c r="I294" s="14">
        <v>59310</v>
      </c>
      <c r="J294" s="15">
        <v>6</v>
      </c>
      <c r="K294" s="14">
        <v>59310</v>
      </c>
      <c r="L294" s="94">
        <f t="shared" si="10"/>
        <v>0</v>
      </c>
      <c r="M294" s="109" t="s">
        <v>293</v>
      </c>
    </row>
    <row r="295" spans="2:13" s="4" customFormat="1" ht="49.5" customHeight="1">
      <c r="B295" s="74" t="s">
        <v>1063</v>
      </c>
      <c r="C295" s="79" t="s">
        <v>590</v>
      </c>
      <c r="D295" s="2" t="s">
        <v>589</v>
      </c>
      <c r="E295" s="1" t="s">
        <v>712</v>
      </c>
      <c r="F295" s="125" t="s">
        <v>434</v>
      </c>
      <c r="G295" s="125" t="s">
        <v>903</v>
      </c>
      <c r="H295" s="130">
        <v>39997</v>
      </c>
      <c r="I295" s="17">
        <v>24310</v>
      </c>
      <c r="J295" s="23">
        <v>1</v>
      </c>
      <c r="K295" s="17">
        <v>24310</v>
      </c>
      <c r="L295" s="136">
        <f t="shared" si="10"/>
        <v>0</v>
      </c>
      <c r="M295" s="109" t="s">
        <v>293</v>
      </c>
    </row>
    <row r="296" spans="2:13" s="4" customFormat="1" ht="69.75" customHeight="1">
      <c r="B296" s="74" t="s">
        <v>1064</v>
      </c>
      <c r="C296" s="79" t="s">
        <v>592</v>
      </c>
      <c r="D296" s="1" t="s">
        <v>591</v>
      </c>
      <c r="E296" s="1" t="s">
        <v>712</v>
      </c>
      <c r="F296" s="8" t="s">
        <v>434</v>
      </c>
      <c r="G296" s="8" t="s">
        <v>906</v>
      </c>
      <c r="H296" s="6">
        <v>40396</v>
      </c>
      <c r="I296" s="14">
        <v>14250</v>
      </c>
      <c r="J296" s="15">
        <v>1</v>
      </c>
      <c r="K296" s="14">
        <v>14250</v>
      </c>
      <c r="L296" s="94">
        <f t="shared" si="10"/>
        <v>0</v>
      </c>
      <c r="M296" s="109" t="s">
        <v>293</v>
      </c>
    </row>
    <row r="297" spans="2:13" s="4" customFormat="1" ht="75.75" customHeight="1">
      <c r="B297" s="74" t="s">
        <v>1065</v>
      </c>
      <c r="C297" s="1" t="s">
        <v>594</v>
      </c>
      <c r="D297" s="1" t="s">
        <v>593</v>
      </c>
      <c r="E297" s="1" t="s">
        <v>712</v>
      </c>
      <c r="F297" s="8" t="s">
        <v>434</v>
      </c>
      <c r="G297" s="8" t="s">
        <v>959</v>
      </c>
      <c r="H297" s="6" t="s">
        <v>595</v>
      </c>
      <c r="I297" s="14">
        <v>3200</v>
      </c>
      <c r="J297" s="15">
        <v>1</v>
      </c>
      <c r="K297" s="14">
        <v>3200</v>
      </c>
      <c r="L297" s="94">
        <f t="shared" si="10"/>
        <v>0</v>
      </c>
      <c r="M297" s="109" t="s">
        <v>293</v>
      </c>
    </row>
    <row r="298" spans="2:13" s="4" customFormat="1" ht="79.5" customHeight="1">
      <c r="B298" s="74" t="s">
        <v>1066</v>
      </c>
      <c r="C298" s="1" t="s">
        <v>597</v>
      </c>
      <c r="D298" s="1" t="s">
        <v>596</v>
      </c>
      <c r="E298" s="1" t="s">
        <v>712</v>
      </c>
      <c r="F298" s="8" t="s">
        <v>434</v>
      </c>
      <c r="G298" s="8" t="s">
        <v>948</v>
      </c>
      <c r="H298" s="6">
        <v>42976</v>
      </c>
      <c r="I298" s="14">
        <v>13380</v>
      </c>
      <c r="J298" s="15">
        <v>3</v>
      </c>
      <c r="K298" s="14">
        <v>13380</v>
      </c>
      <c r="L298" s="94">
        <f t="shared" si="10"/>
        <v>0</v>
      </c>
      <c r="M298" s="109" t="s">
        <v>293</v>
      </c>
    </row>
    <row r="299" spans="2:13" s="4" customFormat="1" ht="78" customHeight="1">
      <c r="B299" s="74" t="s">
        <v>1067</v>
      </c>
      <c r="C299" s="79" t="s">
        <v>599</v>
      </c>
      <c r="D299" s="79" t="s">
        <v>598</v>
      </c>
      <c r="E299" s="79" t="s">
        <v>710</v>
      </c>
      <c r="F299" s="79" t="s">
        <v>414</v>
      </c>
      <c r="G299" s="79" t="s">
        <v>912</v>
      </c>
      <c r="H299" s="110">
        <v>40515</v>
      </c>
      <c r="I299" s="11">
        <v>3200</v>
      </c>
      <c r="J299" s="10">
        <v>1</v>
      </c>
      <c r="K299" s="11">
        <v>3200</v>
      </c>
      <c r="L299" s="128">
        <f t="shared" si="10"/>
        <v>0</v>
      </c>
      <c r="M299" s="102" t="s">
        <v>905</v>
      </c>
    </row>
    <row r="300" spans="2:13" s="4" customFormat="1" ht="78" customHeight="1">
      <c r="B300" s="74" t="s">
        <v>1068</v>
      </c>
      <c r="C300" s="84" t="s">
        <v>601</v>
      </c>
      <c r="D300" s="2" t="s">
        <v>600</v>
      </c>
      <c r="E300" s="79" t="s">
        <v>710</v>
      </c>
      <c r="F300" s="2" t="s">
        <v>414</v>
      </c>
      <c r="G300" s="2" t="s">
        <v>898</v>
      </c>
      <c r="H300" s="130">
        <v>39776</v>
      </c>
      <c r="I300" s="17">
        <v>6000</v>
      </c>
      <c r="J300" s="23">
        <v>1</v>
      </c>
      <c r="K300" s="17">
        <v>6000</v>
      </c>
      <c r="L300" s="136">
        <f t="shared" si="10"/>
        <v>0</v>
      </c>
      <c r="M300" s="102" t="s">
        <v>905</v>
      </c>
    </row>
    <row r="301" spans="2:13" s="4" customFormat="1" ht="78" customHeight="1">
      <c r="B301" s="74" t="s">
        <v>1069</v>
      </c>
      <c r="C301" s="1" t="s">
        <v>603</v>
      </c>
      <c r="D301" s="1" t="s">
        <v>602</v>
      </c>
      <c r="E301" s="79" t="s">
        <v>710</v>
      </c>
      <c r="F301" s="1" t="s">
        <v>414</v>
      </c>
      <c r="G301" s="1" t="s">
        <v>940</v>
      </c>
      <c r="H301" s="6">
        <v>41985</v>
      </c>
      <c r="I301" s="14">
        <v>16500</v>
      </c>
      <c r="J301" s="15">
        <v>3</v>
      </c>
      <c r="K301" s="14">
        <v>16500</v>
      </c>
      <c r="L301" s="94">
        <f t="shared" si="10"/>
        <v>0</v>
      </c>
      <c r="M301" s="102" t="s">
        <v>905</v>
      </c>
    </row>
    <row r="302" spans="2:13" s="4" customFormat="1" ht="78" customHeight="1">
      <c r="B302" s="74" t="s">
        <v>1070</v>
      </c>
      <c r="C302" s="79" t="s">
        <v>605</v>
      </c>
      <c r="D302" s="79" t="s">
        <v>604</v>
      </c>
      <c r="E302" s="79" t="s">
        <v>710</v>
      </c>
      <c r="F302" s="79" t="s">
        <v>414</v>
      </c>
      <c r="G302" s="79" t="s">
        <v>898</v>
      </c>
      <c r="H302" s="110">
        <v>39776</v>
      </c>
      <c r="I302" s="11">
        <v>4000</v>
      </c>
      <c r="J302" s="10">
        <v>1</v>
      </c>
      <c r="K302" s="11">
        <v>4000</v>
      </c>
      <c r="L302" s="128">
        <f t="shared" si="10"/>
        <v>0</v>
      </c>
      <c r="M302" s="102" t="s">
        <v>905</v>
      </c>
    </row>
    <row r="303" spans="2:13" s="4" customFormat="1" ht="78" customHeight="1">
      <c r="B303" s="74" t="s">
        <v>1071</v>
      </c>
      <c r="C303" s="79" t="s">
        <v>607</v>
      </c>
      <c r="D303" s="84" t="s">
        <v>606</v>
      </c>
      <c r="E303" s="79" t="s">
        <v>710</v>
      </c>
      <c r="F303" s="84" t="s">
        <v>414</v>
      </c>
      <c r="G303" s="84" t="s">
        <v>926</v>
      </c>
      <c r="H303" s="121">
        <v>40870</v>
      </c>
      <c r="I303" s="21">
        <v>19860</v>
      </c>
      <c r="J303" s="85">
        <v>1</v>
      </c>
      <c r="K303" s="21">
        <v>19860</v>
      </c>
      <c r="L303" s="123">
        <f t="shared" si="10"/>
        <v>0</v>
      </c>
      <c r="M303" s="102" t="s">
        <v>905</v>
      </c>
    </row>
    <row r="304" spans="2:13" s="4" customFormat="1" ht="78" customHeight="1">
      <c r="B304" s="74" t="s">
        <v>1072</v>
      </c>
      <c r="C304" s="79" t="s">
        <v>609</v>
      </c>
      <c r="D304" s="84" t="s">
        <v>608</v>
      </c>
      <c r="E304" s="79" t="s">
        <v>710</v>
      </c>
      <c r="F304" s="84" t="s">
        <v>414</v>
      </c>
      <c r="G304" s="84" t="s">
        <v>936</v>
      </c>
      <c r="H304" s="121">
        <v>41443</v>
      </c>
      <c r="I304" s="21">
        <v>13300</v>
      </c>
      <c r="J304" s="85">
        <v>1</v>
      </c>
      <c r="K304" s="21">
        <v>13300</v>
      </c>
      <c r="L304" s="123">
        <f t="shared" si="10"/>
        <v>0</v>
      </c>
      <c r="M304" s="102" t="s">
        <v>905</v>
      </c>
    </row>
    <row r="305" spans="2:13" s="4" customFormat="1" ht="78" customHeight="1">
      <c r="B305" s="74" t="s">
        <v>1073</v>
      </c>
      <c r="C305" s="79" t="s">
        <v>611</v>
      </c>
      <c r="D305" s="1" t="s">
        <v>610</v>
      </c>
      <c r="E305" s="79" t="s">
        <v>710</v>
      </c>
      <c r="F305" s="1" t="s">
        <v>414</v>
      </c>
      <c r="G305" s="1" t="s">
        <v>943</v>
      </c>
      <c r="H305" s="6">
        <v>42710</v>
      </c>
      <c r="I305" s="14">
        <v>5150</v>
      </c>
      <c r="J305" s="15">
        <v>1</v>
      </c>
      <c r="K305" s="14">
        <v>5150</v>
      </c>
      <c r="L305" s="94">
        <f t="shared" si="10"/>
        <v>0</v>
      </c>
      <c r="M305" s="102" t="s">
        <v>905</v>
      </c>
    </row>
    <row r="306" spans="2:13" s="4" customFormat="1" ht="78" customHeight="1">
      <c r="B306" s="74" t="s">
        <v>1074</v>
      </c>
      <c r="C306" s="1" t="s">
        <v>613</v>
      </c>
      <c r="D306" s="1" t="s">
        <v>612</v>
      </c>
      <c r="E306" s="79" t="s">
        <v>710</v>
      </c>
      <c r="F306" s="1" t="s">
        <v>414</v>
      </c>
      <c r="G306" s="1" t="s">
        <v>960</v>
      </c>
      <c r="H306" s="6" t="s">
        <v>614</v>
      </c>
      <c r="I306" s="14">
        <v>6800</v>
      </c>
      <c r="J306" s="15">
        <v>2</v>
      </c>
      <c r="K306" s="14">
        <v>6800</v>
      </c>
      <c r="L306" s="94">
        <f t="shared" si="10"/>
        <v>0</v>
      </c>
      <c r="M306" s="102" t="s">
        <v>905</v>
      </c>
    </row>
    <row r="307" spans="2:13" s="4" customFormat="1" ht="23.25" customHeight="1">
      <c r="B307" s="74" t="s">
        <v>1075</v>
      </c>
      <c r="C307" s="212" t="s">
        <v>1361</v>
      </c>
      <c r="D307" s="213"/>
      <c r="E307" s="213"/>
      <c r="F307" s="213"/>
      <c r="G307" s="213"/>
      <c r="H307" s="213"/>
      <c r="I307" s="213"/>
      <c r="J307" s="213"/>
      <c r="K307" s="213"/>
      <c r="L307" s="213"/>
      <c r="M307" s="214"/>
    </row>
    <row r="308" spans="2:13" s="4" customFormat="1" ht="65.25" customHeight="1">
      <c r="B308" s="74" t="s">
        <v>1076</v>
      </c>
      <c r="C308" s="79" t="s">
        <v>616</v>
      </c>
      <c r="D308" s="1" t="s">
        <v>615</v>
      </c>
      <c r="E308" s="79" t="s">
        <v>711</v>
      </c>
      <c r="F308" s="8" t="s">
        <v>413</v>
      </c>
      <c r="G308" s="8" t="s">
        <v>910</v>
      </c>
      <c r="H308" s="6">
        <v>40493</v>
      </c>
      <c r="I308" s="14">
        <v>6940</v>
      </c>
      <c r="J308" s="15">
        <v>1</v>
      </c>
      <c r="K308" s="14">
        <v>6940</v>
      </c>
      <c r="L308" s="94">
        <f t="shared" si="10"/>
        <v>0</v>
      </c>
      <c r="M308" s="102" t="s">
        <v>905</v>
      </c>
    </row>
    <row r="309" spans="2:13" s="4" customFormat="1" ht="81.75" customHeight="1">
      <c r="B309" s="74" t="s">
        <v>1077</v>
      </c>
      <c r="C309" s="79" t="s">
        <v>618</v>
      </c>
      <c r="D309" s="1" t="s">
        <v>617</v>
      </c>
      <c r="E309" s="79" t="s">
        <v>711</v>
      </c>
      <c r="F309" s="8" t="s">
        <v>413</v>
      </c>
      <c r="G309" s="8" t="s">
        <v>927</v>
      </c>
      <c r="H309" s="6">
        <v>40890</v>
      </c>
      <c r="I309" s="14">
        <v>39900</v>
      </c>
      <c r="J309" s="15">
        <v>1</v>
      </c>
      <c r="K309" s="14">
        <v>39900</v>
      </c>
      <c r="L309" s="94">
        <f t="shared" si="10"/>
        <v>0</v>
      </c>
      <c r="M309" s="102" t="s">
        <v>905</v>
      </c>
    </row>
    <row r="310" spans="2:13" s="4" customFormat="1" ht="69" customHeight="1">
      <c r="B310" s="74" t="s">
        <v>1078</v>
      </c>
      <c r="C310" s="79" t="s">
        <v>620</v>
      </c>
      <c r="D310" s="79" t="s">
        <v>619</v>
      </c>
      <c r="E310" s="79" t="s">
        <v>711</v>
      </c>
      <c r="F310" s="127" t="s">
        <v>413</v>
      </c>
      <c r="G310" s="127" t="s">
        <v>916</v>
      </c>
      <c r="H310" s="110">
        <v>40485</v>
      </c>
      <c r="I310" s="11">
        <v>10620</v>
      </c>
      <c r="J310" s="10">
        <v>3</v>
      </c>
      <c r="K310" s="11">
        <v>10620</v>
      </c>
      <c r="L310" s="128">
        <f t="shared" si="10"/>
        <v>0</v>
      </c>
      <c r="M310" s="102" t="s">
        <v>905</v>
      </c>
    </row>
    <row r="311" spans="2:13" s="4" customFormat="1" ht="49.5" customHeight="1">
      <c r="B311" s="74" t="s">
        <v>1079</v>
      </c>
      <c r="C311" s="1">
        <v>1010610039</v>
      </c>
      <c r="D311" s="1" t="s">
        <v>621</v>
      </c>
      <c r="E311" s="79" t="s">
        <v>711</v>
      </c>
      <c r="F311" s="8" t="s">
        <v>413</v>
      </c>
      <c r="G311" s="8"/>
      <c r="H311" s="6">
        <v>39080</v>
      </c>
      <c r="I311" s="14">
        <v>12400</v>
      </c>
      <c r="J311" s="15">
        <v>4</v>
      </c>
      <c r="K311" s="14">
        <v>12400</v>
      </c>
      <c r="L311" s="94">
        <f t="shared" si="10"/>
        <v>0</v>
      </c>
      <c r="M311" s="102" t="s">
        <v>905</v>
      </c>
    </row>
    <row r="312" spans="2:13" s="4" customFormat="1" ht="61.5" customHeight="1">
      <c r="B312" s="74" t="s">
        <v>1080</v>
      </c>
      <c r="C312" s="79" t="s">
        <v>623</v>
      </c>
      <c r="D312" s="1" t="s">
        <v>622</v>
      </c>
      <c r="E312" s="1" t="s">
        <v>712</v>
      </c>
      <c r="F312" s="8" t="s">
        <v>434</v>
      </c>
      <c r="G312" s="8" t="s">
        <v>955</v>
      </c>
      <c r="H312" s="6">
        <v>43452</v>
      </c>
      <c r="I312" s="14">
        <v>12390</v>
      </c>
      <c r="J312" s="15">
        <v>1</v>
      </c>
      <c r="K312" s="14">
        <v>12390</v>
      </c>
      <c r="L312" s="94">
        <f t="shared" si="10"/>
        <v>0</v>
      </c>
      <c r="M312" s="109" t="s">
        <v>293</v>
      </c>
    </row>
    <row r="313" spans="2:13" s="4" customFormat="1" ht="59.25" customHeight="1">
      <c r="B313" s="74" t="s">
        <v>1081</v>
      </c>
      <c r="C313" s="79" t="s">
        <v>624</v>
      </c>
      <c r="D313" s="1" t="s">
        <v>622</v>
      </c>
      <c r="E313" s="1" t="s">
        <v>712</v>
      </c>
      <c r="F313" s="8" t="s">
        <v>434</v>
      </c>
      <c r="G313" s="8" t="s">
        <v>955</v>
      </c>
      <c r="H313" s="6">
        <v>43452</v>
      </c>
      <c r="I313" s="14">
        <v>12390</v>
      </c>
      <c r="J313" s="15">
        <v>1</v>
      </c>
      <c r="K313" s="14">
        <v>12390</v>
      </c>
      <c r="L313" s="94">
        <f t="shared" si="10"/>
        <v>0</v>
      </c>
      <c r="M313" s="109" t="s">
        <v>293</v>
      </c>
    </row>
    <row r="314" spans="2:13" s="27" customFormat="1" ht="15.75" customHeight="1">
      <c r="B314" s="43"/>
      <c r="C314" s="25"/>
      <c r="D314" s="25" t="s">
        <v>443</v>
      </c>
      <c r="E314" s="25"/>
      <c r="F314" s="25"/>
      <c r="G314" s="25"/>
      <c r="H314" s="25"/>
      <c r="I314" s="26">
        <f>SUM(I285:I313)</f>
        <v>518020</v>
      </c>
      <c r="J314" s="147">
        <f>SUM(J285:J313)</f>
        <v>56</v>
      </c>
      <c r="K314" s="26">
        <f>SUM(K285:K313)</f>
        <v>518020</v>
      </c>
      <c r="L314" s="148">
        <f>SUM(L285:L313)</f>
        <v>0</v>
      </c>
      <c r="M314" s="137"/>
    </row>
    <row r="315" spans="2:15" s="27" customFormat="1" ht="15.75" customHeight="1">
      <c r="B315" s="138"/>
      <c r="C315" s="139"/>
      <c r="D315" s="139"/>
      <c r="E315" s="139"/>
      <c r="F315" s="139"/>
      <c r="G315" s="139"/>
      <c r="H315" s="139"/>
      <c r="I315" s="140"/>
      <c r="J315" s="149"/>
      <c r="K315" s="140"/>
      <c r="L315" s="150"/>
      <c r="M315" s="141"/>
      <c r="N315" s="141"/>
      <c r="O315" s="141"/>
    </row>
    <row r="316" spans="2:15" s="4" customFormat="1" ht="15.75" customHeight="1">
      <c r="B316" s="142"/>
      <c r="C316" s="142"/>
      <c r="D316" s="204" t="s">
        <v>1082</v>
      </c>
      <c r="E316" s="204"/>
      <c r="F316" s="204"/>
      <c r="G316" s="204"/>
      <c r="H316" s="204"/>
      <c r="I316" s="204"/>
      <c r="J316" s="204"/>
      <c r="K316" s="204"/>
      <c r="L316" s="204"/>
      <c r="M316" s="144"/>
      <c r="N316" s="144"/>
      <c r="O316" s="144"/>
    </row>
    <row r="317" spans="2:15" s="4" customFormat="1" ht="15.75" customHeight="1">
      <c r="B317" s="142"/>
      <c r="C317" s="142"/>
      <c r="D317" s="143"/>
      <c r="E317" s="143"/>
      <c r="F317" s="143"/>
      <c r="G317" s="143"/>
      <c r="H317" s="143"/>
      <c r="I317" s="143"/>
      <c r="J317" s="143"/>
      <c r="K317" s="143"/>
      <c r="L317" s="143"/>
      <c r="M317" s="144"/>
      <c r="N317" s="144"/>
      <c r="O317" s="144"/>
    </row>
    <row r="318" spans="2:13" s="4" customFormat="1" ht="156.75" customHeight="1">
      <c r="B318" s="12" t="s">
        <v>227</v>
      </c>
      <c r="C318" s="1" t="s">
        <v>0</v>
      </c>
      <c r="D318" s="1" t="s">
        <v>648</v>
      </c>
      <c r="E318" s="1" t="s">
        <v>229</v>
      </c>
      <c r="F318" s="1" t="s">
        <v>649</v>
      </c>
      <c r="G318" s="1" t="s">
        <v>652</v>
      </c>
      <c r="H318" s="1" t="s">
        <v>651</v>
      </c>
      <c r="I318" s="1" t="s">
        <v>650</v>
      </c>
      <c r="J318" s="1" t="s">
        <v>442</v>
      </c>
      <c r="K318" s="1" t="s">
        <v>1393</v>
      </c>
      <c r="L318" s="1" t="s">
        <v>1394</v>
      </c>
      <c r="M318" s="145" t="s">
        <v>643</v>
      </c>
    </row>
    <row r="319" spans="2:13" s="103" customFormat="1" ht="23.25" customHeight="1">
      <c r="B319" s="104" t="s">
        <v>379</v>
      </c>
      <c r="C319" s="105">
        <v>2</v>
      </c>
      <c r="D319" s="104" t="s">
        <v>381</v>
      </c>
      <c r="E319" s="104">
        <v>4</v>
      </c>
      <c r="F319" s="105">
        <v>5</v>
      </c>
      <c r="G319" s="104">
        <v>6</v>
      </c>
      <c r="H319" s="104">
        <v>7</v>
      </c>
      <c r="I319" s="105">
        <v>8</v>
      </c>
      <c r="J319" s="104">
        <v>9</v>
      </c>
      <c r="K319" s="104">
        <v>10</v>
      </c>
      <c r="L319" s="105">
        <v>11</v>
      </c>
      <c r="M319" s="104">
        <v>12</v>
      </c>
    </row>
    <row r="320" spans="2:13" s="4" customFormat="1" ht="78" customHeight="1">
      <c r="B320" s="74" t="s">
        <v>1083</v>
      </c>
      <c r="C320" s="1" t="s">
        <v>626</v>
      </c>
      <c r="D320" s="1" t="s">
        <v>625</v>
      </c>
      <c r="E320" s="79" t="s">
        <v>710</v>
      </c>
      <c r="F320" s="1" t="s">
        <v>414</v>
      </c>
      <c r="G320" s="1"/>
      <c r="H320" s="1"/>
      <c r="I320" s="14">
        <v>1025612.71</v>
      </c>
      <c r="J320" s="15">
        <v>893</v>
      </c>
      <c r="K320" s="14">
        <f>I320</f>
        <v>1025612.71</v>
      </c>
      <c r="L320" s="94">
        <f aca="true" t="shared" si="11" ref="L320:L325">I320-K320</f>
        <v>0</v>
      </c>
      <c r="M320" s="102" t="s">
        <v>905</v>
      </c>
    </row>
    <row r="321" spans="2:13" s="4" customFormat="1" ht="78" customHeight="1">
      <c r="B321" s="74" t="s">
        <v>1084</v>
      </c>
      <c r="C321" s="79" t="s">
        <v>1091</v>
      </c>
      <c r="D321" s="1" t="s">
        <v>1092</v>
      </c>
      <c r="E321" s="79" t="s">
        <v>710</v>
      </c>
      <c r="F321" s="1" t="s">
        <v>414</v>
      </c>
      <c r="G321" s="1" t="s">
        <v>1294</v>
      </c>
      <c r="H321" s="6">
        <v>43801</v>
      </c>
      <c r="I321" s="14">
        <v>2520</v>
      </c>
      <c r="J321" s="15">
        <v>7</v>
      </c>
      <c r="K321" s="14">
        <f>I321</f>
        <v>2520</v>
      </c>
      <c r="L321" s="94">
        <f t="shared" si="11"/>
        <v>0</v>
      </c>
      <c r="M321" s="102" t="s">
        <v>905</v>
      </c>
    </row>
    <row r="322" spans="2:13" s="4" customFormat="1" ht="78" customHeight="1">
      <c r="B322" s="74" t="s">
        <v>1085</v>
      </c>
      <c r="C322" s="79" t="s">
        <v>1093</v>
      </c>
      <c r="D322" s="1" t="s">
        <v>1094</v>
      </c>
      <c r="E322" s="79" t="s">
        <v>710</v>
      </c>
      <c r="F322" s="1" t="s">
        <v>414</v>
      </c>
      <c r="G322" s="1" t="s">
        <v>1295</v>
      </c>
      <c r="H322" s="6">
        <v>43710</v>
      </c>
      <c r="I322" s="14">
        <v>1560.24</v>
      </c>
      <c r="J322" s="15">
        <v>1</v>
      </c>
      <c r="K322" s="14">
        <f>I322</f>
        <v>1560.24</v>
      </c>
      <c r="L322" s="94">
        <f t="shared" si="11"/>
        <v>0</v>
      </c>
      <c r="M322" s="102" t="s">
        <v>905</v>
      </c>
    </row>
    <row r="323" spans="2:13" s="4" customFormat="1" ht="78" customHeight="1">
      <c r="B323" s="74" t="s">
        <v>1086</v>
      </c>
      <c r="C323" s="79" t="s">
        <v>1096</v>
      </c>
      <c r="D323" s="1" t="s">
        <v>1095</v>
      </c>
      <c r="E323" s="79" t="s">
        <v>710</v>
      </c>
      <c r="F323" s="1" t="s">
        <v>414</v>
      </c>
      <c r="G323" s="1" t="s">
        <v>1296</v>
      </c>
      <c r="H323" s="6">
        <v>43903</v>
      </c>
      <c r="I323" s="14">
        <v>8367.98</v>
      </c>
      <c r="J323" s="15">
        <v>113</v>
      </c>
      <c r="K323" s="14">
        <f>I323</f>
        <v>8367.98</v>
      </c>
      <c r="L323" s="94">
        <f t="shared" si="11"/>
        <v>0</v>
      </c>
      <c r="M323" s="102" t="s">
        <v>905</v>
      </c>
    </row>
    <row r="324" spans="2:13" s="4" customFormat="1" ht="81.75" customHeight="1">
      <c r="B324" s="74" t="s">
        <v>1087</v>
      </c>
      <c r="C324" s="79" t="s">
        <v>628</v>
      </c>
      <c r="D324" s="1" t="s">
        <v>627</v>
      </c>
      <c r="E324" s="79" t="s">
        <v>711</v>
      </c>
      <c r="F324" s="8" t="s">
        <v>413</v>
      </c>
      <c r="G324" s="8" t="s">
        <v>946</v>
      </c>
      <c r="H324" s="6">
        <v>42627</v>
      </c>
      <c r="I324" s="14">
        <v>28800</v>
      </c>
      <c r="J324" s="15">
        <v>9</v>
      </c>
      <c r="K324" s="14">
        <v>28800</v>
      </c>
      <c r="L324" s="94">
        <f t="shared" si="11"/>
        <v>0</v>
      </c>
      <c r="M324" s="102" t="s">
        <v>905</v>
      </c>
    </row>
    <row r="325" spans="2:13" s="4" customFormat="1" ht="80.25" customHeight="1">
      <c r="B325" s="74" t="s">
        <v>1088</v>
      </c>
      <c r="C325" s="2" t="s">
        <v>630</v>
      </c>
      <c r="D325" s="84" t="s">
        <v>629</v>
      </c>
      <c r="E325" s="79" t="s">
        <v>711</v>
      </c>
      <c r="F325" s="32" t="s">
        <v>413</v>
      </c>
      <c r="G325" s="32" t="s">
        <v>946</v>
      </c>
      <c r="H325" s="121">
        <v>42627</v>
      </c>
      <c r="I325" s="21">
        <v>40000</v>
      </c>
      <c r="J325" s="85">
        <v>10</v>
      </c>
      <c r="K325" s="21">
        <v>40000</v>
      </c>
      <c r="L325" s="123">
        <f t="shared" si="11"/>
        <v>0</v>
      </c>
      <c r="M325" s="102" t="s">
        <v>905</v>
      </c>
    </row>
    <row r="326" spans="2:13" s="4" customFormat="1" ht="82.5" customHeight="1">
      <c r="B326" s="74" t="s">
        <v>1089</v>
      </c>
      <c r="C326" s="1" t="s">
        <v>632</v>
      </c>
      <c r="D326" s="84" t="s">
        <v>631</v>
      </c>
      <c r="E326" s="1" t="s">
        <v>712</v>
      </c>
      <c r="F326" s="32" t="s">
        <v>434</v>
      </c>
      <c r="G326" s="32" t="s">
        <v>947</v>
      </c>
      <c r="H326" s="121">
        <v>42916</v>
      </c>
      <c r="I326" s="21">
        <v>3550</v>
      </c>
      <c r="J326" s="85">
        <v>1</v>
      </c>
      <c r="K326" s="21">
        <v>3550</v>
      </c>
      <c r="L326" s="21">
        <v>0</v>
      </c>
      <c r="M326" s="109" t="s">
        <v>293</v>
      </c>
    </row>
    <row r="327" spans="2:13" s="4" customFormat="1" ht="57.75" customHeight="1">
      <c r="B327" s="74" t="s">
        <v>1090</v>
      </c>
      <c r="C327" s="79" t="s">
        <v>634</v>
      </c>
      <c r="D327" s="1" t="s">
        <v>633</v>
      </c>
      <c r="E327" s="79" t="s">
        <v>711</v>
      </c>
      <c r="F327" s="8" t="s">
        <v>413</v>
      </c>
      <c r="G327" s="8" t="s">
        <v>951</v>
      </c>
      <c r="H327" s="6">
        <v>43285</v>
      </c>
      <c r="I327" s="14">
        <v>51923</v>
      </c>
      <c r="J327" s="15">
        <v>1</v>
      </c>
      <c r="K327" s="14">
        <f>I327</f>
        <v>51923</v>
      </c>
      <c r="L327" s="14">
        <v>0</v>
      </c>
      <c r="M327" s="102" t="s">
        <v>905</v>
      </c>
    </row>
    <row r="328" spans="2:13" s="4" customFormat="1" ht="57.75" customHeight="1">
      <c r="B328" s="74" t="s">
        <v>1098</v>
      </c>
      <c r="C328" s="1" t="s">
        <v>636</v>
      </c>
      <c r="D328" s="1" t="s">
        <v>635</v>
      </c>
      <c r="E328" s="79" t="s">
        <v>711</v>
      </c>
      <c r="F328" s="8" t="s">
        <v>413</v>
      </c>
      <c r="G328" s="8" t="s">
        <v>951</v>
      </c>
      <c r="H328" s="6">
        <v>43285</v>
      </c>
      <c r="I328" s="14">
        <v>44560</v>
      </c>
      <c r="J328" s="15">
        <v>1</v>
      </c>
      <c r="K328" s="14">
        <f>I328</f>
        <v>44560</v>
      </c>
      <c r="L328" s="14">
        <v>0</v>
      </c>
      <c r="M328" s="102" t="s">
        <v>905</v>
      </c>
    </row>
    <row r="329" spans="2:13" s="4" customFormat="1" ht="57.75" customHeight="1">
      <c r="B329" s="74" t="s">
        <v>1099</v>
      </c>
      <c r="C329" s="84" t="s">
        <v>638</v>
      </c>
      <c r="D329" s="1" t="s">
        <v>637</v>
      </c>
      <c r="E329" s="79" t="s">
        <v>711</v>
      </c>
      <c r="F329" s="8" t="s">
        <v>413</v>
      </c>
      <c r="G329" s="8" t="s">
        <v>951</v>
      </c>
      <c r="H329" s="6">
        <f>H328</f>
        <v>43285</v>
      </c>
      <c r="I329" s="14">
        <v>31890</v>
      </c>
      <c r="J329" s="15">
        <v>1</v>
      </c>
      <c r="K329" s="14">
        <f>I329</f>
        <v>31890</v>
      </c>
      <c r="L329" s="14">
        <v>0</v>
      </c>
      <c r="M329" s="102" t="s">
        <v>905</v>
      </c>
    </row>
    <row r="330" spans="2:13" s="4" customFormat="1" ht="57.75" customHeight="1">
      <c r="B330" s="74" t="s">
        <v>1100</v>
      </c>
      <c r="C330" s="1" t="s">
        <v>640</v>
      </c>
      <c r="D330" s="1" t="s">
        <v>639</v>
      </c>
      <c r="E330" s="79" t="s">
        <v>711</v>
      </c>
      <c r="F330" s="8" t="s">
        <v>413</v>
      </c>
      <c r="G330" s="8" t="s">
        <v>951</v>
      </c>
      <c r="H330" s="6">
        <f>H329</f>
        <v>43285</v>
      </c>
      <c r="I330" s="14">
        <v>45540</v>
      </c>
      <c r="J330" s="15">
        <v>3</v>
      </c>
      <c r="K330" s="14">
        <f>I330</f>
        <v>45540</v>
      </c>
      <c r="L330" s="14">
        <v>0</v>
      </c>
      <c r="M330" s="102" t="s">
        <v>905</v>
      </c>
    </row>
    <row r="331" spans="2:13" s="27" customFormat="1" ht="15.75" customHeight="1">
      <c r="B331" s="43"/>
      <c r="C331" s="25"/>
      <c r="D331" s="25" t="s">
        <v>443</v>
      </c>
      <c r="E331" s="25"/>
      <c r="F331" s="25"/>
      <c r="G331" s="25"/>
      <c r="H331" s="25"/>
      <c r="I331" s="26">
        <f>SUM(I320:I330)</f>
        <v>1284323.93</v>
      </c>
      <c r="J331" s="26">
        <f>SUM(J320:J330)</f>
        <v>1040</v>
      </c>
      <c r="K331" s="26">
        <f>SUM(K320:K330)</f>
        <v>1284323.93</v>
      </c>
      <c r="L331" s="26">
        <f>SUM(L320:L330)</f>
        <v>0</v>
      </c>
      <c r="M331" s="137"/>
    </row>
    <row r="334" spans="3:12" ht="15.75">
      <c r="C334" s="98"/>
      <c r="D334" s="98"/>
      <c r="E334" s="98"/>
      <c r="F334" s="98"/>
      <c r="G334" s="98"/>
      <c r="H334" s="98"/>
      <c r="I334" s="98"/>
      <c r="J334" s="98"/>
      <c r="K334" s="98"/>
      <c r="L334" s="151"/>
    </row>
    <row r="335" spans="2:13" ht="15.75" customHeight="1">
      <c r="B335" s="186" t="s">
        <v>1127</v>
      </c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</row>
    <row r="337" spans="2:13" ht="153">
      <c r="B337" s="12" t="s">
        <v>227</v>
      </c>
      <c r="C337" s="1" t="s">
        <v>0</v>
      </c>
      <c r="D337" s="1" t="s">
        <v>648</v>
      </c>
      <c r="E337" s="1" t="s">
        <v>229</v>
      </c>
      <c r="F337" s="1" t="s">
        <v>649</v>
      </c>
      <c r="G337" s="1" t="s">
        <v>652</v>
      </c>
      <c r="H337" s="1" t="s">
        <v>651</v>
      </c>
      <c r="I337" s="1" t="s">
        <v>650</v>
      </c>
      <c r="J337" s="1" t="s">
        <v>442</v>
      </c>
      <c r="K337" s="1" t="s">
        <v>1393</v>
      </c>
      <c r="L337" s="1" t="s">
        <v>1394</v>
      </c>
      <c r="M337" s="145" t="s">
        <v>643</v>
      </c>
    </row>
    <row r="338" spans="2:13" s="103" customFormat="1" ht="23.25" customHeight="1">
      <c r="B338" s="104" t="s">
        <v>379</v>
      </c>
      <c r="C338" s="105">
        <v>2</v>
      </c>
      <c r="D338" s="104" t="s">
        <v>381</v>
      </c>
      <c r="E338" s="104">
        <v>4</v>
      </c>
      <c r="F338" s="105">
        <v>5</v>
      </c>
      <c r="G338" s="104">
        <v>6</v>
      </c>
      <c r="H338" s="104">
        <v>7</v>
      </c>
      <c r="I338" s="105">
        <v>8</v>
      </c>
      <c r="J338" s="104">
        <v>9</v>
      </c>
      <c r="K338" s="104">
        <v>10</v>
      </c>
      <c r="L338" s="105">
        <v>11</v>
      </c>
      <c r="M338" s="104">
        <v>12</v>
      </c>
    </row>
    <row r="339" spans="2:13" s="4" customFormat="1" ht="51">
      <c r="B339" s="74" t="s">
        <v>1128</v>
      </c>
      <c r="C339" s="67" t="s">
        <v>1132</v>
      </c>
      <c r="D339" s="145" t="s">
        <v>1133</v>
      </c>
      <c r="E339" s="1" t="s">
        <v>97</v>
      </c>
      <c r="F339" s="107" t="s">
        <v>301</v>
      </c>
      <c r="G339" s="145" t="s">
        <v>1140</v>
      </c>
      <c r="H339" s="65">
        <v>40413</v>
      </c>
      <c r="I339" s="66">
        <v>9600</v>
      </c>
      <c r="J339" s="67">
        <v>3</v>
      </c>
      <c r="K339" s="145" t="s">
        <v>647</v>
      </c>
      <c r="L339" s="66">
        <f>I339</f>
        <v>9600</v>
      </c>
      <c r="M339" s="109" t="s">
        <v>293</v>
      </c>
    </row>
    <row r="340" spans="2:13" s="4" customFormat="1" ht="51">
      <c r="B340" s="74" t="s">
        <v>1129</v>
      </c>
      <c r="C340" s="67" t="s">
        <v>1134</v>
      </c>
      <c r="D340" s="145" t="s">
        <v>1135</v>
      </c>
      <c r="E340" s="1" t="s">
        <v>97</v>
      </c>
      <c r="F340" s="107" t="s">
        <v>301</v>
      </c>
      <c r="G340" s="145" t="s">
        <v>1140</v>
      </c>
      <c r="H340" s="65">
        <v>40413</v>
      </c>
      <c r="I340" s="66">
        <v>9600</v>
      </c>
      <c r="J340" s="67">
        <v>3</v>
      </c>
      <c r="K340" s="145" t="s">
        <v>647</v>
      </c>
      <c r="L340" s="66">
        <f>I340</f>
        <v>9600</v>
      </c>
      <c r="M340" s="109" t="s">
        <v>293</v>
      </c>
    </row>
    <row r="341" spans="2:13" s="4" customFormat="1" ht="51">
      <c r="B341" s="74" t="s">
        <v>1130</v>
      </c>
      <c r="C341" s="67" t="s">
        <v>1136</v>
      </c>
      <c r="D341" s="145" t="s">
        <v>1137</v>
      </c>
      <c r="E341" s="1" t="s">
        <v>97</v>
      </c>
      <c r="F341" s="107" t="s">
        <v>301</v>
      </c>
      <c r="G341" s="145" t="s">
        <v>1140</v>
      </c>
      <c r="H341" s="65">
        <v>40413</v>
      </c>
      <c r="I341" s="66">
        <v>5250</v>
      </c>
      <c r="J341" s="67">
        <v>5</v>
      </c>
      <c r="K341" s="145" t="s">
        <v>647</v>
      </c>
      <c r="L341" s="66">
        <f>I341</f>
        <v>5250</v>
      </c>
      <c r="M341" s="109" t="s">
        <v>293</v>
      </c>
    </row>
    <row r="342" spans="2:13" s="4" customFormat="1" ht="72.75" customHeight="1">
      <c r="B342" s="83" t="s">
        <v>1131</v>
      </c>
      <c r="C342" s="70" t="s">
        <v>1138</v>
      </c>
      <c r="D342" s="152" t="s">
        <v>1139</v>
      </c>
      <c r="E342" s="84" t="s">
        <v>97</v>
      </c>
      <c r="F342" s="120" t="s">
        <v>301</v>
      </c>
      <c r="G342" s="127" t="s">
        <v>1141</v>
      </c>
      <c r="H342" s="68">
        <v>42355</v>
      </c>
      <c r="I342" s="69">
        <v>10137.14</v>
      </c>
      <c r="J342" s="70">
        <v>1</v>
      </c>
      <c r="K342" s="152" t="s">
        <v>647</v>
      </c>
      <c r="L342" s="69">
        <f>I342</f>
        <v>10137.14</v>
      </c>
      <c r="M342" s="153" t="s">
        <v>293</v>
      </c>
    </row>
    <row r="343" spans="2:13" s="4" customFormat="1" ht="12.75">
      <c r="B343" s="188" t="s">
        <v>64</v>
      </c>
      <c r="C343" s="189"/>
      <c r="D343" s="189"/>
      <c r="E343" s="190"/>
      <c r="F343" s="154"/>
      <c r="G343" s="67"/>
      <c r="H343" s="67"/>
      <c r="I343" s="66">
        <f>SUM(I339:I342)</f>
        <v>34587.14</v>
      </c>
      <c r="J343" s="66">
        <f>SUM(J339:J342)</f>
        <v>12</v>
      </c>
      <c r="K343" s="66">
        <f>SUM(K339:K342)</f>
        <v>0</v>
      </c>
      <c r="L343" s="66">
        <f>SUM(L339:L342)</f>
        <v>34587.14</v>
      </c>
      <c r="M343" s="109"/>
    </row>
    <row r="348" spans="2:13" ht="15.75" customHeight="1">
      <c r="B348" s="186" t="s">
        <v>1409</v>
      </c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</row>
    <row r="351" spans="2:13" ht="153">
      <c r="B351" s="12" t="s">
        <v>227</v>
      </c>
      <c r="C351" s="1" t="s">
        <v>0</v>
      </c>
      <c r="D351" s="1" t="s">
        <v>648</v>
      </c>
      <c r="E351" s="1" t="s">
        <v>229</v>
      </c>
      <c r="F351" s="1" t="s">
        <v>649</v>
      </c>
      <c r="G351" s="1" t="s">
        <v>652</v>
      </c>
      <c r="H351" s="1" t="s">
        <v>651</v>
      </c>
      <c r="I351" s="1" t="s">
        <v>650</v>
      </c>
      <c r="J351" s="1" t="s">
        <v>442</v>
      </c>
      <c r="K351" s="1" t="s">
        <v>1395</v>
      </c>
      <c r="L351" s="1" t="s">
        <v>1396</v>
      </c>
      <c r="M351" s="145" t="s">
        <v>643</v>
      </c>
    </row>
    <row r="352" spans="2:13" ht="12.75">
      <c r="B352" s="104" t="s">
        <v>379</v>
      </c>
      <c r="C352" s="105">
        <v>2</v>
      </c>
      <c r="D352" s="104" t="s">
        <v>381</v>
      </c>
      <c r="E352" s="104">
        <v>4</v>
      </c>
      <c r="F352" s="105">
        <v>5</v>
      </c>
      <c r="G352" s="104">
        <v>6</v>
      </c>
      <c r="H352" s="104">
        <v>7</v>
      </c>
      <c r="I352" s="105">
        <v>8</v>
      </c>
      <c r="J352" s="104">
        <v>9</v>
      </c>
      <c r="K352" s="104">
        <v>10</v>
      </c>
      <c r="L352" s="105">
        <v>11</v>
      </c>
      <c r="M352" s="104">
        <v>12</v>
      </c>
    </row>
    <row r="353" spans="2:13" ht="51">
      <c r="B353" s="74" t="s">
        <v>1274</v>
      </c>
      <c r="C353" s="67" t="s">
        <v>1275</v>
      </c>
      <c r="D353" s="102" t="s">
        <v>1276</v>
      </c>
      <c r="E353" s="1" t="s">
        <v>711</v>
      </c>
      <c r="F353" s="107" t="s">
        <v>413</v>
      </c>
      <c r="G353" s="102" t="s">
        <v>1277</v>
      </c>
      <c r="H353" s="65">
        <v>44113</v>
      </c>
      <c r="I353" s="66">
        <v>13000</v>
      </c>
      <c r="J353" s="67">
        <v>1</v>
      </c>
      <c r="K353" s="162">
        <v>13000</v>
      </c>
      <c r="L353" s="66">
        <f>I353-K353</f>
        <v>0</v>
      </c>
      <c r="M353" s="102" t="s">
        <v>905</v>
      </c>
    </row>
    <row r="354" spans="2:13" s="158" customFormat="1" ht="15.75">
      <c r="B354" s="201" t="s">
        <v>1097</v>
      </c>
      <c r="C354" s="202"/>
      <c r="D354" s="202"/>
      <c r="E354" s="203"/>
      <c r="F354" s="155"/>
      <c r="G354" s="156"/>
      <c r="H354" s="156"/>
      <c r="I354" s="157">
        <f>I331+I314+I279+I270+I175+I343+I353</f>
        <v>9093282.510000002</v>
      </c>
      <c r="J354" s="157">
        <f>J331+J314+J279+J270+J175+J343+J353</f>
        <v>1439</v>
      </c>
      <c r="K354" s="157">
        <f>K331+K314+K279+K270+K175+K343+K353</f>
        <v>5730328.8100000005</v>
      </c>
      <c r="L354" s="157">
        <f>L331+L314+L279+L270+L175+L343+L353</f>
        <v>3362953.7</v>
      </c>
      <c r="M354" s="156"/>
    </row>
    <row r="355" spans="2:13" s="158" customFormat="1" ht="15.75">
      <c r="B355" s="198" t="s">
        <v>441</v>
      </c>
      <c r="C355" s="199"/>
      <c r="D355" s="199"/>
      <c r="E355" s="200"/>
      <c r="F355" s="159"/>
      <c r="G355" s="159"/>
      <c r="H355" s="159"/>
      <c r="I355" s="160">
        <f>I175+I343</f>
        <v>4099259.7</v>
      </c>
      <c r="J355" s="160">
        <f>J175+J343</f>
        <v>242</v>
      </c>
      <c r="K355" s="160">
        <f>K175+K343</f>
        <v>774256</v>
      </c>
      <c r="L355" s="160">
        <f>L175+L343</f>
        <v>3325003.7</v>
      </c>
      <c r="M355" s="156"/>
    </row>
    <row r="357" ht="12.75">
      <c r="M357" s="183"/>
    </row>
    <row r="358" ht="12.75">
      <c r="M358" s="183"/>
    </row>
    <row r="359" spans="9:11" ht="12.75">
      <c r="I359" s="182"/>
      <c r="J359" s="182"/>
      <c r="K359" s="182"/>
    </row>
    <row r="364" ht="12.75">
      <c r="I364" s="182"/>
    </row>
  </sheetData>
  <sheetProtection/>
  <mergeCells count="18">
    <mergeCell ref="C200:M200"/>
    <mergeCell ref="C225:M225"/>
    <mergeCell ref="C218:M218"/>
    <mergeCell ref="D3:L3"/>
    <mergeCell ref="A5:M5"/>
    <mergeCell ref="B348:M348"/>
    <mergeCell ref="B335:M335"/>
    <mergeCell ref="B343:E343"/>
    <mergeCell ref="C307:M307"/>
    <mergeCell ref="D177:L177"/>
    <mergeCell ref="C185:M185"/>
    <mergeCell ref="C189:M189"/>
    <mergeCell ref="B355:E355"/>
    <mergeCell ref="B354:E354"/>
    <mergeCell ref="D316:L316"/>
    <mergeCell ref="D272:L272"/>
    <mergeCell ref="D281:L281"/>
    <mergeCell ref="B292:B294"/>
  </mergeCells>
  <printOptions/>
  <pageMargins left="0.7480314960629921" right="0.7480314960629921" top="0.984251968503937" bottom="0.984251968503937" header="0.5118110236220472" footer="0.5118110236220472"/>
  <pageSetup fitToHeight="32" fitToWidth="1" horizontalDpi="600" verticalDpi="600" orientation="landscape" paperSize="9" scale="61" r:id="rId1"/>
  <rowBreaks count="1" manualBreakCount="1">
    <brk id="271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"/>
  <sheetViews>
    <sheetView tabSelected="1" zoomScalePageLayoutView="0" workbookViewId="0" topLeftCell="C10">
      <selection activeCell="F8" sqref="F8"/>
    </sheetView>
  </sheetViews>
  <sheetFormatPr defaultColWidth="9.00390625" defaultRowHeight="12.75"/>
  <cols>
    <col min="1" max="1" width="5.875" style="0" customWidth="1"/>
    <col min="2" max="2" width="10.375" style="0" customWidth="1"/>
    <col min="3" max="3" width="19.625" style="0" customWidth="1"/>
    <col min="4" max="4" width="22.625" style="0" customWidth="1"/>
    <col min="5" max="5" width="15.125" style="0" customWidth="1"/>
    <col min="6" max="6" width="25.125" style="0" customWidth="1"/>
    <col min="7" max="7" width="12.00390625" style="0" customWidth="1"/>
    <col min="8" max="11" width="17.00390625" style="0" customWidth="1"/>
  </cols>
  <sheetData>
    <row r="2" spans="8:11" ht="21.75" customHeight="1">
      <c r="H2" s="221"/>
      <c r="I2" s="221"/>
      <c r="J2" s="221"/>
      <c r="K2" s="221"/>
    </row>
    <row r="3" spans="2:16" s="56" customFormat="1" ht="27" customHeight="1">
      <c r="B3" s="222" t="s">
        <v>1118</v>
      </c>
      <c r="C3" s="222"/>
      <c r="D3" s="222"/>
      <c r="E3" s="222"/>
      <c r="F3" s="222"/>
      <c r="G3" s="222"/>
      <c r="H3" s="222"/>
      <c r="I3" s="222"/>
      <c r="J3" s="222"/>
      <c r="K3" s="222"/>
      <c r="L3" s="64"/>
      <c r="M3" s="64"/>
      <c r="N3" s="64"/>
      <c r="O3" s="64"/>
      <c r="P3" s="64"/>
    </row>
    <row r="5" spans="2:11" ht="168.75" customHeight="1">
      <c r="B5" s="58" t="s">
        <v>1101</v>
      </c>
      <c r="C5" s="58" t="s">
        <v>1102</v>
      </c>
      <c r="D5" s="58" t="s">
        <v>1103</v>
      </c>
      <c r="E5" s="58" t="s">
        <v>1104</v>
      </c>
      <c r="F5" s="58" t="s">
        <v>1105</v>
      </c>
      <c r="G5" s="58" t="s">
        <v>1106</v>
      </c>
      <c r="H5" s="58" t="s">
        <v>1107</v>
      </c>
      <c r="I5" s="58" t="s">
        <v>1401</v>
      </c>
      <c r="J5" s="58" t="s">
        <v>1400</v>
      </c>
      <c r="K5" s="58" t="s">
        <v>1399</v>
      </c>
    </row>
    <row r="6" spans="2:11" ht="12.75">
      <c r="B6" s="59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</row>
    <row r="7" spans="2:11" ht="123.75" customHeight="1">
      <c r="B7" s="61" t="s">
        <v>1108</v>
      </c>
      <c r="C7" s="62" t="s">
        <v>1112</v>
      </c>
      <c r="D7" s="62" t="s">
        <v>712</v>
      </c>
      <c r="E7" s="62" t="s">
        <v>1117</v>
      </c>
      <c r="F7" s="62" t="str">
        <f>F8</f>
        <v>Устав Новополянского сельского поселения Апшеронского района утвержден Решением Совета Новополянского сельского поселения Апшеронского района от13.07.2021  № 76</v>
      </c>
      <c r="G7" s="57" t="s">
        <v>647</v>
      </c>
      <c r="H7" s="57" t="s">
        <v>647</v>
      </c>
      <c r="I7" s="57" t="s">
        <v>647</v>
      </c>
      <c r="J7" s="57" t="s">
        <v>647</v>
      </c>
      <c r="K7" s="62" t="s">
        <v>647</v>
      </c>
    </row>
    <row r="8" spans="2:11" ht="105" customHeight="1">
      <c r="B8" s="61" t="s">
        <v>1109</v>
      </c>
      <c r="C8" s="62" t="s">
        <v>98</v>
      </c>
      <c r="D8" s="62" t="s">
        <v>712</v>
      </c>
      <c r="E8" s="62" t="s">
        <v>1115</v>
      </c>
      <c r="F8" s="62" t="s">
        <v>1408</v>
      </c>
      <c r="G8" s="57" t="s">
        <v>647</v>
      </c>
      <c r="H8" s="57" t="s">
        <v>647</v>
      </c>
      <c r="I8" s="57" t="s">
        <v>647</v>
      </c>
      <c r="J8" s="57" t="s">
        <v>647</v>
      </c>
      <c r="K8" s="62">
        <v>8</v>
      </c>
    </row>
    <row r="9" spans="2:11" ht="129" customHeight="1">
      <c r="B9" s="61" t="s">
        <v>1110</v>
      </c>
      <c r="C9" s="62" t="s">
        <v>413</v>
      </c>
      <c r="D9" s="62" t="s">
        <v>1113</v>
      </c>
      <c r="E9" s="62" t="s">
        <v>1114</v>
      </c>
      <c r="F9" s="62" t="s">
        <v>1142</v>
      </c>
      <c r="G9" s="57" t="s">
        <v>647</v>
      </c>
      <c r="H9" s="57" t="s">
        <v>647</v>
      </c>
      <c r="I9" s="57" t="s">
        <v>647</v>
      </c>
      <c r="J9" s="57" t="s">
        <v>647</v>
      </c>
      <c r="K9" s="62">
        <v>6</v>
      </c>
    </row>
    <row r="10" spans="2:11" ht="124.5" customHeight="1">
      <c r="B10" s="61" t="s">
        <v>1111</v>
      </c>
      <c r="C10" s="62" t="s">
        <v>414</v>
      </c>
      <c r="D10" s="62" t="s">
        <v>710</v>
      </c>
      <c r="E10" s="63" t="s">
        <v>1116</v>
      </c>
      <c r="F10" s="62" t="s">
        <v>1143</v>
      </c>
      <c r="G10" s="57" t="s">
        <v>647</v>
      </c>
      <c r="H10" s="57" t="s">
        <v>647</v>
      </c>
      <c r="I10" s="57" t="s">
        <v>647</v>
      </c>
      <c r="J10" s="57" t="s">
        <v>647</v>
      </c>
      <c r="K10" s="62">
        <v>4</v>
      </c>
    </row>
    <row r="11" spans="2:11" ht="12.75">
      <c r="B11" s="61"/>
      <c r="C11" s="62"/>
      <c r="D11" s="62"/>
      <c r="E11" s="62"/>
      <c r="F11" s="62"/>
      <c r="G11" s="62"/>
      <c r="H11" s="62"/>
      <c r="I11" s="62"/>
      <c r="J11" s="62"/>
      <c r="K11" s="62"/>
    </row>
  </sheetData>
  <sheetProtection/>
  <mergeCells count="3">
    <mergeCell ref="H2:I2"/>
    <mergeCell ref="B3:K3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оператор</cp:lastModifiedBy>
  <cp:lastPrinted>2022-03-28T10:37:18Z</cp:lastPrinted>
  <dcterms:created xsi:type="dcterms:W3CDTF">2015-06-25T04:52:16Z</dcterms:created>
  <dcterms:modified xsi:type="dcterms:W3CDTF">2022-03-28T10:40:51Z</dcterms:modified>
  <cp:category/>
  <cp:version/>
  <cp:contentType/>
  <cp:contentStatus/>
</cp:coreProperties>
</file>