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<sst xmlns="http://schemas.openxmlformats.org/spreadsheetml/2006/main" count="768" uniqueCount="429">
  <si>
    <t>Дата принятия к учету</t>
  </si>
  <si>
    <t>Балансовая стоимость</t>
  </si>
  <si>
    <t>Кол-во</t>
  </si>
  <si>
    <t>Инвентарный номер</t>
  </si>
  <si>
    <t>счет 108.51 (Недвижимое имущество казны)</t>
  </si>
  <si>
    <t>Автодорога п. Новые Поляны ул. Почтовая</t>
  </si>
  <si>
    <t>автомобильная дорога 0,2 км п. Новые Поляны, ул. Пионерская</t>
  </si>
  <si>
    <t>002.1.0017</t>
  </si>
  <si>
    <t xml:space="preserve">автомобильная дорога  гравий 0,6 км П. Новые Поляны, ул. Октябрьская </t>
  </si>
  <si>
    <t>002.1.0006</t>
  </si>
  <si>
    <t xml:space="preserve">автомобильная дорога асфальто-бетон 1,0 км п. Новые Поляны, ул. Чапаева </t>
  </si>
  <si>
    <t>002.1.0011</t>
  </si>
  <si>
    <t>автомобильная дорога гравий 0,1 км п. Новые Поляны, ул. Южная</t>
  </si>
  <si>
    <t>002.1.0019</t>
  </si>
  <si>
    <t>автомобильная дорога гравий 0,2 км п. Новые Поляны, пер. Рабочий</t>
  </si>
  <si>
    <t>002.1.0014</t>
  </si>
  <si>
    <t xml:space="preserve">автомобильная дорога гравий 0,2 км п. Новые Поляны, пер. Родниковый </t>
  </si>
  <si>
    <t>002.1.0015</t>
  </si>
  <si>
    <t>автомобильная дорога гравий 0,2 км п. Новые Поляны, ул. Амбулаторная</t>
  </si>
  <si>
    <t>002.1.0010</t>
  </si>
  <si>
    <t>автомобильная дорога гравий 0,2 км п. Новые Поляны, ул. Набережная</t>
  </si>
  <si>
    <t>002.1.0008</t>
  </si>
  <si>
    <t>автомобильная дорога гравий 0,2 км п. Новые Поляны, ул. Совхозная</t>
  </si>
  <si>
    <t>002.1.0018</t>
  </si>
  <si>
    <t xml:space="preserve">автомобильная дорога гравий 0,2 км п. Новые Поляны, ул. Спортивная </t>
  </si>
  <si>
    <t>002.1.0016</t>
  </si>
  <si>
    <t xml:space="preserve">автомобильная дорога гравий 0,3 км п. Новые Поляны, ул.Клубная </t>
  </si>
  <si>
    <t>002.1.0012</t>
  </si>
  <si>
    <t>автомобильная дорога гравий 0,3 км ст-ца Ширванская, ул. Школьная</t>
  </si>
  <si>
    <t>002.1.0032</t>
  </si>
  <si>
    <t>автомобильная дорога гравий 0,4 км п. Новые Поляны, ул. Школьная</t>
  </si>
  <si>
    <t>002.1.0013</t>
  </si>
  <si>
    <t xml:space="preserve">автомобильная дорога гравий 0,4 км ст-ца Самурская, ул. Комсомольская </t>
  </si>
  <si>
    <t>002.1.0023</t>
  </si>
  <si>
    <t xml:space="preserve">автомобильная дорога гравий 0,4 км ст-ца Ширванская, ул. Тихая </t>
  </si>
  <si>
    <t>002.1.0031</t>
  </si>
  <si>
    <t xml:space="preserve">автомобильная дорога гравий 0,5 км п. Новые поляны, ул. Зеленая </t>
  </si>
  <si>
    <t>002.1.0005</t>
  </si>
  <si>
    <t>автомобильная дорога гравий 0,5 км п. Новые Поляны, ул. Лесная</t>
  </si>
  <si>
    <t>002.1.0020</t>
  </si>
  <si>
    <t>автомобильная дорога гравий 0,6 км п. Новые Поляны, ул. Пушкина</t>
  </si>
  <si>
    <t>002.1.0007</t>
  </si>
  <si>
    <t>автомобильная дорога гравий 0,6 км ст-ца Ширванская, ул. Д. Бедного</t>
  </si>
  <si>
    <t>002.1.0028</t>
  </si>
  <si>
    <t>автомобильная дорога гравий 0,8 км п. Новые Поляны ул. Речная</t>
  </si>
  <si>
    <t>002.1.0009</t>
  </si>
  <si>
    <t xml:space="preserve">автомобильная дорога гравий 0,8 км ст-ца Ширванская, ул. Трудовая </t>
  </si>
  <si>
    <t>002.1.0030</t>
  </si>
  <si>
    <t>автомобильная дорога гравий 0,25 км ст-ца Самурская, ул. Партизанская</t>
  </si>
  <si>
    <t>002.1.0024</t>
  </si>
  <si>
    <t xml:space="preserve">автомобильная дорога гравий 0,25 км ст-ца Самурская, ул. Пионерская </t>
  </si>
  <si>
    <t>002.1.0025</t>
  </si>
  <si>
    <t>автомобильная дорога гравий 1,0 км ст-ца Самурская, ул. Ленина</t>
  </si>
  <si>
    <t>002.1.0022</t>
  </si>
  <si>
    <t>автомобильная дорога гравий 1,5 км п. Новые Поляны ул. Кирова</t>
  </si>
  <si>
    <t>002.1.0004</t>
  </si>
  <si>
    <t>автомобильная дорога гравий 1,5 км ст-ца Самурская, ул. Красноармейская</t>
  </si>
  <si>
    <t>002.1.0021</t>
  </si>
  <si>
    <t>автомобильная дорога гравий 1,5 км ст-ца Ширванская ул. Горького</t>
  </si>
  <si>
    <t>002.1.0029</t>
  </si>
  <si>
    <t>автомобильная дорога грунт 0,2 км ст-ца Ширванская ул. Советская</t>
  </si>
  <si>
    <t>002.1.0026</t>
  </si>
  <si>
    <t>автомобильная дорога грунт 0,2 км ст-ца Ширванская, ул. Выгонная</t>
  </si>
  <si>
    <t>002.1.0027</t>
  </si>
  <si>
    <t>автомобильная дорога грунт 1,0 км п. Новые Поляны ул. Советская</t>
  </si>
  <si>
    <t>085.1.0002</t>
  </si>
  <si>
    <t>автомобильный мост длина 10 м ст-ца Самурская, ул. Красноармейская</t>
  </si>
  <si>
    <t>002.1.0002</t>
  </si>
  <si>
    <t>автомобильный мост длина 15 м п. Новые Поляны ул. Речная</t>
  </si>
  <si>
    <t>002.1.0001</t>
  </si>
  <si>
    <t>братская могила 7 советских воинов п. Новые Поляны, ул. Центр</t>
  </si>
  <si>
    <t>002.1.0033</t>
  </si>
  <si>
    <t>братская могила 26 советских воинов ст-ца Самурская, ул. Центр</t>
  </si>
  <si>
    <t>002.1.0034</t>
  </si>
  <si>
    <t>братская могила советских воинов ст-ца Ширванская, ул. Центр</t>
  </si>
  <si>
    <t>002.1.0035</t>
  </si>
  <si>
    <t>ВЛ-022 уличного освещения в х. Горный Луч Новополянского сельского поселения</t>
  </si>
  <si>
    <t>011.3.0005</t>
  </si>
  <si>
    <t>Дорога НП- Самурская</t>
  </si>
  <si>
    <t>Дорога ст. Ширванская</t>
  </si>
  <si>
    <t>квартира №1 пос. Новые Поляны, ул. Комсомольская 7</t>
  </si>
  <si>
    <t>002.1.0042</t>
  </si>
  <si>
    <t>кладбище площадь 0,5 га п. Новые Поляны, ул. Мира-ул. Кирова</t>
  </si>
  <si>
    <t>002.1.0037</t>
  </si>
  <si>
    <t>кладбище площадь 1,0 га п. Новые Поляны, ул. Комсомольская</t>
  </si>
  <si>
    <t>002.1.0036</t>
  </si>
  <si>
    <t>кладбище площадь 1,0 га п. Новые Поляны, ул. Озерная</t>
  </si>
  <si>
    <t>002.1.0038</t>
  </si>
  <si>
    <t>кладбище площадь 1,3 га ст-ца Ширванская, ул. Д. Бедного</t>
  </si>
  <si>
    <t>002.1.0040</t>
  </si>
  <si>
    <t>кладбище площадь 1,7 га ст. Самурская, ул. Красноармейская</t>
  </si>
  <si>
    <t>002.1.0041</t>
  </si>
  <si>
    <t>Мост ст. Самурская</t>
  </si>
  <si>
    <t>Остановка автобусная ст. Ширванская</t>
  </si>
  <si>
    <t>002.1.0003</t>
  </si>
  <si>
    <t>распредеделительный газопровод низкого давления L 4229 м</t>
  </si>
  <si>
    <t>002.1.0044</t>
  </si>
  <si>
    <t>Распределительный газопровод</t>
  </si>
  <si>
    <t>распределительный газопровод низкого давления L 3522</t>
  </si>
  <si>
    <t>002.1.0045</t>
  </si>
  <si>
    <t>распределительный газопровод от жилого дома № 6 по ул. Кирова до жилого дома № 7 по ул. Мира пос. Новые Поляны</t>
  </si>
  <si>
    <t>011.3.0002</t>
  </si>
  <si>
    <t>распределительный газопровод п. Новые Поляны</t>
  </si>
  <si>
    <t>002.1.0043</t>
  </si>
  <si>
    <t>Распределительный газопроводнизкого давления по ул. Клубной,пер. Родниковому,пер. Рабочему, ул. Почтовой п. Новые Поляны</t>
  </si>
  <si>
    <t>010.3.0002</t>
  </si>
  <si>
    <t>Ретранслятор</t>
  </si>
  <si>
    <t>ФАП ст. Самурская ул. Ленина, 29</t>
  </si>
  <si>
    <t>085.1.0004</t>
  </si>
  <si>
    <t>ФАП ст. Ширванская ул. Ленина, 8</t>
  </si>
  <si>
    <t>085.1.0003</t>
  </si>
  <si>
    <t>ВЛИ-022 кВ уличного освещения п. Новые Поляны</t>
  </si>
  <si>
    <t>счет 108.52 (Движимое имущество казны)</t>
  </si>
  <si>
    <t>Контейнер для б/отходов</t>
  </si>
  <si>
    <t>Ручной мегафон PROAUDIO PMD-35 H</t>
  </si>
  <si>
    <t>Сирена ручная СО-12 1</t>
  </si>
  <si>
    <t>Сирена ручная СО -120 2</t>
  </si>
  <si>
    <t>Сирена С-40С</t>
  </si>
  <si>
    <t xml:space="preserve">Сирена С-40С </t>
  </si>
  <si>
    <t>Сирена С-40с 1</t>
  </si>
  <si>
    <t>Сирена С-40с 2</t>
  </si>
  <si>
    <t>011.3.0006</t>
  </si>
  <si>
    <t>Наименование имущества</t>
  </si>
  <si>
    <t>Наименование юридического лица</t>
  </si>
  <si>
    <t>Местонахождение имущества</t>
  </si>
  <si>
    <t xml:space="preserve">                                                       </t>
  </si>
  <si>
    <t>Итого</t>
  </si>
  <si>
    <t>Беседка крытая на металлокаркасе</t>
  </si>
  <si>
    <t>010.3.0011</t>
  </si>
  <si>
    <t>ВЛИ-022 кВ уличного освещения по ул. Комсомольской,Профсоюзной,Советской, Чапаева</t>
  </si>
  <si>
    <t>010.3.0012</t>
  </si>
  <si>
    <t>ВЛИ-0,22 кВ в ст. Ширванской по ул. Майкопское шоссе</t>
  </si>
  <si>
    <t>011.3.0007</t>
  </si>
  <si>
    <t>ВЛИ-022кВ уличного освещения в станице Ширванской по ул.Советская, Школьная, Озерная, Майкопская</t>
  </si>
  <si>
    <t>011.3.0003</t>
  </si>
  <si>
    <t>Оградка металлическая для памятника погибшим в Великой Отечественной войне, в ст. Самурской по ул. Ленина(30,8 п/м)</t>
  </si>
  <si>
    <t>010.3.0015</t>
  </si>
  <si>
    <t>Ограждение для кладбища п Новые Поляны L 140м</t>
  </si>
  <si>
    <t>011.3.0004</t>
  </si>
  <si>
    <t>Остановочный павильон открытого типа</t>
  </si>
  <si>
    <t>011.3.0009</t>
  </si>
  <si>
    <t>Остановочный павильон открытого типа (4500*2000*2500 мм)</t>
  </si>
  <si>
    <t>011.3.0008</t>
  </si>
  <si>
    <t>Памятник погибшим в  Великой Отечественной войне в ст. Самурской по ул. Ленина</t>
  </si>
  <si>
    <t>010.3.0013</t>
  </si>
  <si>
    <t>Памятник погибшим в Великой Отечественной войне</t>
  </si>
  <si>
    <t>010.3.0008</t>
  </si>
  <si>
    <t>Памятник погибшим в Великой Отечественной войне в ст. Самурской по ул. Советская</t>
  </si>
  <si>
    <t>010.3.0014</t>
  </si>
  <si>
    <t>Площадка стационарная крытая "Ракушка"</t>
  </si>
  <si>
    <t>010.3.0009</t>
  </si>
  <si>
    <t>Спортивная площадка по ул. Чапаева 2А</t>
  </si>
  <si>
    <t>010.3.0003</t>
  </si>
  <si>
    <t>Газорегуляторный пункт шкафной</t>
  </si>
  <si>
    <t>011.3.0010</t>
  </si>
  <si>
    <t>Площадка стационарная крытая «Ракушка»</t>
  </si>
  <si>
    <t>011.3.0016</t>
  </si>
  <si>
    <t>1.080.2.0006</t>
  </si>
  <si>
    <t>1.080.2.0007</t>
  </si>
  <si>
    <t>1.080.2.0008</t>
  </si>
  <si>
    <t>1.080.2.0001</t>
  </si>
  <si>
    <t>1.080.2.0004</t>
  </si>
  <si>
    <t>1.080.2.0005</t>
  </si>
  <si>
    <t>1.080.2.0010</t>
  </si>
  <si>
    <t>1.080.2.0011</t>
  </si>
  <si>
    <t>1.080.2.0002</t>
  </si>
  <si>
    <t>1.080.2.0003</t>
  </si>
  <si>
    <t>Павильон "Остановка общественного транспорта"</t>
  </si>
  <si>
    <t>011.3.0011</t>
  </si>
  <si>
    <t>011.3.0012</t>
  </si>
  <si>
    <t>011.3.0013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</si>
  <si>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</si>
  <si>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</si>
  <si>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</si>
  <si>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</si>
  <si>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</si>
  <si>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</si>
  <si>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</si>
  <si>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</si>
  <si>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</si>
  <si>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</si>
  <si>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</si>
  <si>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</si>
  <si>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</si>
  <si>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</si>
  <si>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</si>
  <si>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</si>
  <si>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</si>
  <si>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</si>
  <si>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</si>
  <si>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</si>
  <si>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</si>
  <si>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</si>
  <si>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</si>
  <si>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</si>
  <si>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</si>
  <si>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</si>
  <si>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</si>
  <si>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</si>
  <si>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</si>
  <si>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</si>
  <si>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</si>
  <si>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</si>
  <si>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</si>
  <si>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</si>
  <si>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</si>
  <si>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</si>
  <si>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</si>
  <si>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</si>
  <si>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</si>
  <si>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</si>
  <si>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</si>
  <si>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</si>
  <si>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</si>
  <si>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</si>
  <si>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</si>
  <si>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</si>
  <si>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</si>
  <si>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</si>
  <si>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</si>
  <si>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</si>
  <si>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</si>
  <si>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</si>
  <si>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</si>
  <si>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</si>
  <si>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</si>
  <si>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</si>
  <si>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</si>
  <si>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</si>
  <si>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</si>
  <si>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</si>
  <si>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</si>
  <si>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</si>
  <si>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</si>
  <si>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</si>
  <si>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</si>
  <si>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</si>
  <si>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</si>
  <si>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</si>
  <si>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</si>
  <si>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</si>
  <si>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</si>
  <si>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</si>
  <si>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</si>
  <si>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</si>
  <si>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</si>
  <si>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</si>
  <si>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002.1.0039</t>
  </si>
  <si>
    <t>кладбище х. Годовников</t>
  </si>
  <si>
    <t>077</t>
  </si>
  <si>
    <t>078</t>
  </si>
  <si>
    <t>079</t>
  </si>
  <si>
    <t>080</t>
  </si>
  <si>
    <t>081</t>
  </si>
  <si>
    <t>пешеходный мост(подвесной) длина 120 м п. Новые Поляны, ул. Речная</t>
  </si>
  <si>
    <t>счет 108.55 (Непроизведенные активы, составляющие казну)</t>
  </si>
  <si>
    <t>Земельный участок п.Новые Поляны, ул. Амбулаторная,5</t>
  </si>
  <si>
    <t>085.1.0005</t>
  </si>
  <si>
    <t>Краснодарский край, Апшеронский район, Новополянское сельское поселение</t>
  </si>
  <si>
    <t>Администрация Новополянского сельского поселения Апшеронского района</t>
  </si>
  <si>
    <t xml:space="preserve"> счет 108.56 (Материальные запасы, составляющие казну)</t>
  </si>
  <si>
    <t>Краснодарский край, Апшеронский район, п. Новые Поляны, ул. Амбулаторная,5</t>
  </si>
  <si>
    <t>Нежилое здание амбулатории Литер Аа п. Н.Поляны ул.Амбулаторная,5</t>
  </si>
  <si>
    <t>Сумма амортизации по состоянию на 31.12.2018</t>
  </si>
  <si>
    <t>Остаточная стоимость по состоянию на 31.12.2018</t>
  </si>
  <si>
    <t>Газопровод высокого давления с установкой ГРПШН-А-01-У. Распределительный газопровод низкого давления по ул. Профсоюзной, ул. Южной, ул.Приречной, ул.Совхозной, ул.Тихой, ул.Далекой, ул. Широкой в п. Новые Поляны Апшеронского района</t>
  </si>
  <si>
    <t>011.3.0014</t>
  </si>
  <si>
    <t>Распределительный газопровод низкого давления по ул.Речной, ул.Октябрьской, ул.Пушкина, ул.Зеленой, ул.Набережной, в пос.Новые Поляны</t>
  </si>
  <si>
    <t>011.3.0015</t>
  </si>
  <si>
    <t>013.4.0001</t>
  </si>
  <si>
    <t>Электросирена С-20</t>
  </si>
  <si>
    <t>080.2.0053</t>
  </si>
  <si>
    <t>Система видеонаблюдения</t>
  </si>
  <si>
    <t>Уличная 1 Мп IP-видеокамера с фиксированным объективом PN-IP1-B3.6 v.2.0.1</t>
  </si>
  <si>
    <t>013.4.0066</t>
  </si>
  <si>
    <t>Уличная 1 Мп IP-видеокамера с фиксированным объективом PN-IP1-B3.6 v.2.0.2</t>
  </si>
  <si>
    <t>Уличная 1 Мп IP-видеокамера с фиксированным объективом PN-IP1-B3.6 v.2.0.3</t>
  </si>
  <si>
    <t>013.4.0067</t>
  </si>
  <si>
    <t>013.4.0069</t>
  </si>
  <si>
    <t>Горка</t>
  </si>
  <si>
    <t>013.6.0022</t>
  </si>
  <si>
    <t>013.6.0029</t>
  </si>
  <si>
    <t>Детский игровой комплекс "Fitness"</t>
  </si>
  <si>
    <t>013.6.0027</t>
  </si>
  <si>
    <t>Детский игровой комплекс "Вертикаль"</t>
  </si>
  <si>
    <t>013.6.0028</t>
  </si>
  <si>
    <t>Детский игровой комплекс "Космодром"</t>
  </si>
  <si>
    <t>013.6.0024</t>
  </si>
  <si>
    <t>Карусель</t>
  </si>
  <si>
    <t>013.6.0025</t>
  </si>
  <si>
    <t xml:space="preserve">Качалка-балансир </t>
  </si>
  <si>
    <t>013.6.0023</t>
  </si>
  <si>
    <t>Качели детские парные</t>
  </si>
  <si>
    <t>010.6.0083</t>
  </si>
  <si>
    <t>Комплект детской игровой площадки</t>
  </si>
  <si>
    <t>013.6.0012</t>
  </si>
  <si>
    <t>013.6.0013</t>
  </si>
  <si>
    <t>Контейнер для ТБО 1100*900*700</t>
  </si>
  <si>
    <t>013.6.0021</t>
  </si>
  <si>
    <t>Контейнер для ТБО объемом 0,75м3</t>
  </si>
  <si>
    <t>013.6.0014</t>
  </si>
  <si>
    <t>Песочница</t>
  </si>
  <si>
    <t>010.6.0084</t>
  </si>
  <si>
    <t>Световой короб</t>
  </si>
  <si>
    <t>013.6.0020</t>
  </si>
  <si>
    <t>Скамья на металлокаркасе 6х0,45х0,6</t>
  </si>
  <si>
    <t>010.6.0089</t>
  </si>
  <si>
    <t>010.6.0090</t>
  </si>
  <si>
    <t>Скамья на металлокаркасе 8х0,45х0,6</t>
  </si>
  <si>
    <t>010.6.0085</t>
  </si>
  <si>
    <t>Стол</t>
  </si>
  <si>
    <t>Стол на металлокаркасе 6х0,75х0,7</t>
  </si>
  <si>
    <t>010.6.0088</t>
  </si>
  <si>
    <t>Турник ростовой</t>
  </si>
  <si>
    <t>010.6.0082</t>
  </si>
  <si>
    <t>Скамья уличная на металлокаркасе</t>
  </si>
  <si>
    <t>080.2.0045</t>
  </si>
  <si>
    <t>080.2.0046</t>
  </si>
  <si>
    <t>080.2.0047</t>
  </si>
  <si>
    <t>080.2.0048</t>
  </si>
  <si>
    <t>Урна металлическая</t>
  </si>
  <si>
    <t>080.2.0049</t>
  </si>
  <si>
    <t>080.2.0050</t>
  </si>
  <si>
    <t>080.2.0051</t>
  </si>
  <si>
    <t>080.2.0052</t>
  </si>
  <si>
    <t>Контейнер для ТБО 0,75 куб.м. 2 мм с отливом воды</t>
  </si>
  <si>
    <t>080.2.0020</t>
  </si>
  <si>
    <t>080.2.0021</t>
  </si>
  <si>
    <t>080.2.0022</t>
  </si>
  <si>
    <t>080.2.0023</t>
  </si>
  <si>
    <t>080.2.0024</t>
  </si>
  <si>
    <t>080.2.0025</t>
  </si>
  <si>
    <t>080.2.0026</t>
  </si>
  <si>
    <t>080.2.0027</t>
  </si>
  <si>
    <t>080.2.0028</t>
  </si>
  <si>
    <t>080.2.0029</t>
  </si>
  <si>
    <t>080.2.0030</t>
  </si>
  <si>
    <t>080.2.0031</t>
  </si>
  <si>
    <t>080.2.0032</t>
  </si>
  <si>
    <t>080.2.0033</t>
  </si>
  <si>
    <t>080.2.0034</t>
  </si>
  <si>
    <t>080.2.0035</t>
  </si>
  <si>
    <t>080.2.0036</t>
  </si>
  <si>
    <t>080.2.0037</t>
  </si>
  <si>
    <t>080.2.0038</t>
  </si>
  <si>
    <t>080.2.0039</t>
  </si>
  <si>
    <t>080.2.0040</t>
  </si>
  <si>
    <t>080.2.0041</t>
  </si>
  <si>
    <t>080.2.0043</t>
  </si>
  <si>
    <t>080.2.0044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</si>
  <si>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</si>
  <si>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</si>
  <si>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</si>
  <si>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</si>
  <si>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</si>
  <si>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</si>
  <si>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</si>
  <si>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</si>
  <si>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</si>
  <si>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</si>
  <si>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</si>
  <si>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</si>
  <si>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</si>
  <si>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</si>
  <si>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</si>
  <si>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</si>
  <si>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</si>
  <si>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</si>
  <si>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</si>
  <si>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</si>
  <si>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</si>
  <si>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</si>
  <si>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</si>
  <si>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</si>
  <si>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</si>
  <si>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</si>
  <si>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</si>
  <si>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</si>
  <si>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</si>
  <si>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</si>
  <si>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</si>
  <si>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</si>
  <si>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</si>
  <si>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</si>
  <si>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</si>
  <si>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</si>
  <si>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</si>
  <si>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</si>
  <si>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</si>
  <si>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</si>
  <si>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</si>
  <si>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</si>
  <si>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</si>
  <si>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</si>
  <si>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</si>
  <si>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</si>
  <si>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</si>
  <si>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</si>
  <si>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</si>
  <si>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</si>
  <si>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</si>
  <si>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</si>
  <si>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</si>
  <si>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</si>
  <si>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</si>
  <si>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</si>
  <si>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</si>
  <si>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</si>
  <si>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</si>
  <si>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</si>
  <si>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</si>
  <si>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</si>
  <si>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</si>
  <si>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</si>
  <si>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</si>
  <si>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</si>
  <si>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</si>
  <si>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</si>
  <si>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</si>
  <si>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050.6.0291</t>
  </si>
  <si>
    <t>050.6.0292</t>
  </si>
  <si>
    <t>Знак дорожный 8.13 ГОСТ Р-52290-2004,пленка 3М серия 3430"Инженерная" с полным комплектом креплений</t>
  </si>
  <si>
    <t>Знак дорожный 1.34.1 ГОСТ Р-52290-2004,пленка 3М серия 3430"Инженерная" с полным комплектом креплений</t>
  </si>
  <si>
    <t>050.6.0288</t>
  </si>
  <si>
    <t>Решетка дверная</t>
  </si>
  <si>
    <t>151</t>
  </si>
  <si>
    <t>080.5.0004</t>
  </si>
  <si>
    <t>Реестр имущества казны Новополянского сельского поселения Апшеронского района</t>
  </si>
  <si>
    <t>Приложение № 1 к решению Совета Новополянского сельского поселения Апшеронского района от                           №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</si>
</sst>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4" fontId="3" fillId="0" borderId="10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14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2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0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C176" sqref="C176"/>
    </sheetView>
  </sheetViews>
  <sheetFormatPr defaultColWidth="9.00390625" defaultRowHeight="12.75"/>
  <cols>
    <col min="1" max="1" width="9.125" style="20" customWidth="1"/>
    <col min="2" max="2" width="39.875" style="6" customWidth="1"/>
    <col min="3" max="3" width="12.75390625" style="6" customWidth="1"/>
    <col min="4" max="4" width="26.75390625" style="6" customWidth="1"/>
    <col min="5" max="5" width="22.75390625" style="6" customWidth="1"/>
    <col min="6" max="6" width="12.75390625" style="6" customWidth="1"/>
    <col min="7" max="7" width="12.75390625" style="41" customWidth="1"/>
    <col min="8" max="8" width="12.375" style="6" customWidth="1"/>
    <col min="9" max="9" width="14.75390625" style="41" customWidth="1"/>
    <col min="10" max="10" width="17.375" style="41" customWidth="1"/>
    <col min="11" max="16384" width="9.125" style="6" customWidth="1"/>
  </cols>
  <sheetData>
    <row r="2" spans="8:10" ht="42.75" customHeight="1">
      <c r="H2" s="83" t="s">
        <v>428</v>
      </c>
      <c r="I2" s="83"/>
      <c r="J2" s="83"/>
    </row>
    <row r="3" spans="8:10" ht="12.75">
      <c r="H3" s="84"/>
      <c r="I3" s="84"/>
      <c r="J3" s="84"/>
    </row>
    <row r="4" spans="2:10" ht="30" customHeight="1">
      <c r="B4" s="5"/>
      <c r="C4" s="5"/>
      <c r="D4" s="5"/>
      <c r="E4" s="5"/>
      <c r="F4" s="5"/>
      <c r="G4" s="42"/>
      <c r="H4" s="4"/>
      <c r="I4" s="49"/>
      <c r="J4" s="49"/>
    </row>
    <row r="5" spans="1:10" s="7" customFormat="1" ht="15.75">
      <c r="A5" s="21"/>
      <c r="B5" s="74" t="s">
        <v>427</v>
      </c>
      <c r="C5" s="74"/>
      <c r="D5" s="74"/>
      <c r="E5" s="74"/>
      <c r="F5" s="74"/>
      <c r="G5" s="74"/>
      <c r="H5" s="74"/>
      <c r="I5" s="74"/>
      <c r="J5" s="74"/>
    </row>
    <row r="6" spans="1:10" s="7" customFormat="1" ht="15.75">
      <c r="A6" s="21"/>
      <c r="B6" s="5"/>
      <c r="C6" s="5"/>
      <c r="D6" s="5"/>
      <c r="E6" s="5"/>
      <c r="F6" s="5"/>
      <c r="G6" s="43"/>
      <c r="H6" s="5"/>
      <c r="I6" s="43"/>
      <c r="J6" s="43"/>
    </row>
    <row r="7" spans="1:10" s="7" customFormat="1" ht="88.5" customHeight="1">
      <c r="A7" s="22"/>
      <c r="B7" s="1" t="s">
        <v>122</v>
      </c>
      <c r="C7" s="1" t="s">
        <v>3</v>
      </c>
      <c r="D7" s="9" t="s">
        <v>123</v>
      </c>
      <c r="E7" s="1" t="s">
        <v>124</v>
      </c>
      <c r="F7" s="9" t="s">
        <v>0</v>
      </c>
      <c r="G7" s="24" t="s">
        <v>1</v>
      </c>
      <c r="H7" s="9" t="s">
        <v>2</v>
      </c>
      <c r="I7" s="24" t="s">
        <v>263</v>
      </c>
      <c r="J7" s="46" t="s">
        <v>264</v>
      </c>
    </row>
    <row r="8" spans="1:10" s="7" customFormat="1" ht="15.75" customHeight="1">
      <c r="A8" s="80" t="s">
        <v>4</v>
      </c>
      <c r="B8" s="81"/>
      <c r="C8" s="81"/>
      <c r="D8" s="81"/>
      <c r="E8" s="81"/>
      <c r="F8" s="81"/>
      <c r="G8" s="81"/>
      <c r="H8" s="81"/>
      <c r="I8" s="81"/>
      <c r="J8" s="82"/>
    </row>
    <row r="9" spans="1:10" s="7" customFormat="1" ht="59.25" customHeight="1">
      <c r="A9" s="22" t="s">
        <v>171</v>
      </c>
      <c r="B9" s="1" t="s">
        <v>5</v>
      </c>
      <c r="C9" s="1">
        <v>1010310006</v>
      </c>
      <c r="D9" s="10" t="s">
        <v>259</v>
      </c>
      <c r="E9" s="10" t="s">
        <v>258</v>
      </c>
      <c r="F9" s="11">
        <v>38727</v>
      </c>
      <c r="G9" s="24">
        <v>1067294.88</v>
      </c>
      <c r="H9" s="1">
        <v>1</v>
      </c>
      <c r="I9" s="24">
        <v>495155.51</v>
      </c>
      <c r="J9" s="24">
        <f aca="true" t="shared" si="0" ref="J9:J40">G9-I9</f>
        <v>572139.3699999999</v>
      </c>
    </row>
    <row r="10" spans="1:10" s="7" customFormat="1" ht="51.75" customHeight="1">
      <c r="A10" s="22" t="s">
        <v>172</v>
      </c>
      <c r="B10" s="1" t="s">
        <v>6</v>
      </c>
      <c r="C10" s="1" t="s">
        <v>7</v>
      </c>
      <c r="D10" s="10" t="s">
        <v>259</v>
      </c>
      <c r="E10" s="10" t="s">
        <v>258</v>
      </c>
      <c r="F10" s="11">
        <v>38727</v>
      </c>
      <c r="G10" s="24">
        <v>1</v>
      </c>
      <c r="H10" s="1">
        <v>1</v>
      </c>
      <c r="I10" s="24">
        <v>0</v>
      </c>
      <c r="J10" s="51">
        <f t="shared" si="0"/>
        <v>1</v>
      </c>
    </row>
    <row r="11" spans="1:10" s="7" customFormat="1" ht="51.75" customHeight="1">
      <c r="A11" s="22" t="s">
        <v>173</v>
      </c>
      <c r="B11" s="1" t="s">
        <v>8</v>
      </c>
      <c r="C11" s="1" t="s">
        <v>9</v>
      </c>
      <c r="D11" s="10" t="s">
        <v>259</v>
      </c>
      <c r="E11" s="10" t="s">
        <v>258</v>
      </c>
      <c r="F11" s="11">
        <v>38727</v>
      </c>
      <c r="G11" s="24">
        <v>1</v>
      </c>
      <c r="H11" s="1">
        <v>1</v>
      </c>
      <c r="I11" s="24">
        <v>0</v>
      </c>
      <c r="J11" s="51">
        <f t="shared" si="0"/>
        <v>1</v>
      </c>
    </row>
    <row r="12" spans="1:10" s="7" customFormat="1" ht="50.25" customHeight="1">
      <c r="A12" s="22" t="s">
        <v>174</v>
      </c>
      <c r="B12" s="1" t="s">
        <v>10</v>
      </c>
      <c r="C12" s="1" t="s">
        <v>11</v>
      </c>
      <c r="D12" s="10" t="s">
        <v>259</v>
      </c>
      <c r="E12" s="10" t="s">
        <v>258</v>
      </c>
      <c r="F12" s="11">
        <v>38727</v>
      </c>
      <c r="G12" s="24">
        <v>1</v>
      </c>
      <c r="H12" s="1">
        <v>1</v>
      </c>
      <c r="I12" s="24">
        <v>0</v>
      </c>
      <c r="J12" s="51">
        <f t="shared" si="0"/>
        <v>1</v>
      </c>
    </row>
    <row r="13" spans="1:10" s="7" customFormat="1" ht="48" customHeight="1">
      <c r="A13" s="22" t="s">
        <v>175</v>
      </c>
      <c r="B13" s="1" t="s">
        <v>12</v>
      </c>
      <c r="C13" s="1" t="s">
        <v>13</v>
      </c>
      <c r="D13" s="10" t="s">
        <v>259</v>
      </c>
      <c r="E13" s="10" t="s">
        <v>258</v>
      </c>
      <c r="F13" s="11">
        <v>38727</v>
      </c>
      <c r="G13" s="24">
        <v>1</v>
      </c>
      <c r="H13" s="1">
        <v>1</v>
      </c>
      <c r="I13" s="24">
        <v>0</v>
      </c>
      <c r="J13" s="51">
        <f t="shared" si="0"/>
        <v>1</v>
      </c>
    </row>
    <row r="14" spans="1:10" s="7" customFormat="1" ht="50.25" customHeight="1">
      <c r="A14" s="22" t="s">
        <v>176</v>
      </c>
      <c r="B14" s="1" t="s">
        <v>14</v>
      </c>
      <c r="C14" s="1" t="s">
        <v>15</v>
      </c>
      <c r="D14" s="10" t="s">
        <v>259</v>
      </c>
      <c r="E14" s="10" t="s">
        <v>258</v>
      </c>
      <c r="F14" s="11">
        <v>38727</v>
      </c>
      <c r="G14" s="24">
        <v>1</v>
      </c>
      <c r="H14" s="1">
        <v>1</v>
      </c>
      <c r="I14" s="24">
        <v>0</v>
      </c>
      <c r="J14" s="51">
        <f t="shared" si="0"/>
        <v>1</v>
      </c>
    </row>
    <row r="15" spans="1:10" s="7" customFormat="1" ht="48.75" customHeight="1">
      <c r="A15" s="22" t="s">
        <v>177</v>
      </c>
      <c r="B15" s="1" t="s">
        <v>16</v>
      </c>
      <c r="C15" s="1" t="s">
        <v>17</v>
      </c>
      <c r="D15" s="10" t="s">
        <v>259</v>
      </c>
      <c r="E15" s="10" t="s">
        <v>258</v>
      </c>
      <c r="F15" s="11">
        <v>38727</v>
      </c>
      <c r="G15" s="24">
        <v>1</v>
      </c>
      <c r="H15" s="1">
        <v>1</v>
      </c>
      <c r="I15" s="24">
        <v>0</v>
      </c>
      <c r="J15" s="51">
        <f t="shared" si="0"/>
        <v>1</v>
      </c>
    </row>
    <row r="16" spans="1:10" s="7" customFormat="1" ht="51" customHeight="1">
      <c r="A16" s="22" t="s">
        <v>178</v>
      </c>
      <c r="B16" s="1" t="s">
        <v>18</v>
      </c>
      <c r="C16" s="1" t="s">
        <v>19</v>
      </c>
      <c r="D16" s="10" t="s">
        <v>259</v>
      </c>
      <c r="E16" s="10" t="s">
        <v>258</v>
      </c>
      <c r="F16" s="11">
        <v>38727</v>
      </c>
      <c r="G16" s="24">
        <v>1</v>
      </c>
      <c r="H16" s="1">
        <v>1</v>
      </c>
      <c r="I16" s="24">
        <v>0</v>
      </c>
      <c r="J16" s="51">
        <f t="shared" si="0"/>
        <v>1</v>
      </c>
    </row>
    <row r="17" spans="1:10" s="7" customFormat="1" ht="49.5" customHeight="1">
      <c r="A17" s="22" t="s">
        <v>179</v>
      </c>
      <c r="B17" s="1" t="s">
        <v>20</v>
      </c>
      <c r="C17" s="1" t="s">
        <v>21</v>
      </c>
      <c r="D17" s="10" t="s">
        <v>259</v>
      </c>
      <c r="E17" s="10" t="s">
        <v>258</v>
      </c>
      <c r="F17" s="11">
        <v>38727</v>
      </c>
      <c r="G17" s="24">
        <v>1</v>
      </c>
      <c r="H17" s="1">
        <v>1</v>
      </c>
      <c r="I17" s="24">
        <v>0</v>
      </c>
      <c r="J17" s="51">
        <f t="shared" si="0"/>
        <v>1</v>
      </c>
    </row>
    <row r="18" spans="1:10" s="7" customFormat="1" ht="50.25" customHeight="1">
      <c r="A18" s="22" t="s">
        <v>180</v>
      </c>
      <c r="B18" s="1" t="s">
        <v>22</v>
      </c>
      <c r="C18" s="1" t="s">
        <v>23</v>
      </c>
      <c r="D18" s="10" t="s">
        <v>259</v>
      </c>
      <c r="E18" s="10" t="s">
        <v>258</v>
      </c>
      <c r="F18" s="11">
        <v>38727</v>
      </c>
      <c r="G18" s="24">
        <v>1</v>
      </c>
      <c r="H18" s="1">
        <v>1</v>
      </c>
      <c r="I18" s="24">
        <v>0</v>
      </c>
      <c r="J18" s="51">
        <f t="shared" si="0"/>
        <v>1</v>
      </c>
    </row>
    <row r="19" spans="1:10" s="7" customFormat="1" ht="47.25" customHeight="1">
      <c r="A19" s="22" t="s">
        <v>181</v>
      </c>
      <c r="B19" s="1" t="s">
        <v>24</v>
      </c>
      <c r="C19" s="1" t="s">
        <v>25</v>
      </c>
      <c r="D19" s="10" t="s">
        <v>259</v>
      </c>
      <c r="E19" s="10" t="s">
        <v>258</v>
      </c>
      <c r="F19" s="11">
        <v>38727</v>
      </c>
      <c r="G19" s="24">
        <v>1</v>
      </c>
      <c r="H19" s="1">
        <v>1</v>
      </c>
      <c r="I19" s="24">
        <v>0</v>
      </c>
      <c r="J19" s="51">
        <f t="shared" si="0"/>
        <v>1</v>
      </c>
    </row>
    <row r="20" spans="1:10" s="7" customFormat="1" ht="48.75" customHeight="1">
      <c r="A20" s="22" t="s">
        <v>182</v>
      </c>
      <c r="B20" s="1" t="s">
        <v>26</v>
      </c>
      <c r="C20" s="1" t="s">
        <v>27</v>
      </c>
      <c r="D20" s="10" t="s">
        <v>259</v>
      </c>
      <c r="E20" s="10" t="s">
        <v>258</v>
      </c>
      <c r="F20" s="11">
        <v>38727</v>
      </c>
      <c r="G20" s="24">
        <v>1</v>
      </c>
      <c r="H20" s="1">
        <v>1</v>
      </c>
      <c r="I20" s="24">
        <v>0</v>
      </c>
      <c r="J20" s="51">
        <f t="shared" si="0"/>
        <v>1</v>
      </c>
    </row>
    <row r="21" spans="1:10" s="7" customFormat="1" ht="49.5" customHeight="1">
      <c r="A21" s="22" t="s">
        <v>183</v>
      </c>
      <c r="B21" s="1" t="s">
        <v>28</v>
      </c>
      <c r="C21" s="1" t="s">
        <v>29</v>
      </c>
      <c r="D21" s="10" t="s">
        <v>259</v>
      </c>
      <c r="E21" s="10" t="s">
        <v>258</v>
      </c>
      <c r="F21" s="11">
        <v>38727</v>
      </c>
      <c r="G21" s="24">
        <v>1</v>
      </c>
      <c r="H21" s="1">
        <v>1</v>
      </c>
      <c r="I21" s="24">
        <v>0</v>
      </c>
      <c r="J21" s="51">
        <f t="shared" si="0"/>
        <v>1</v>
      </c>
    </row>
    <row r="22" spans="1:10" s="7" customFormat="1" ht="54" customHeight="1">
      <c r="A22" s="22" t="s">
        <v>184</v>
      </c>
      <c r="B22" s="1" t="s">
        <v>30</v>
      </c>
      <c r="C22" s="1" t="s">
        <v>31</v>
      </c>
      <c r="D22" s="10" t="s">
        <v>259</v>
      </c>
      <c r="E22" s="10" t="s">
        <v>258</v>
      </c>
      <c r="F22" s="11">
        <v>38727</v>
      </c>
      <c r="G22" s="24">
        <v>1</v>
      </c>
      <c r="H22" s="1">
        <v>1</v>
      </c>
      <c r="I22" s="24">
        <v>0</v>
      </c>
      <c r="J22" s="51">
        <f t="shared" si="0"/>
        <v>1</v>
      </c>
    </row>
    <row r="23" spans="1:10" s="7" customFormat="1" ht="50.25" customHeight="1">
      <c r="A23" s="22" t="s">
        <v>185</v>
      </c>
      <c r="B23" s="1" t="s">
        <v>32</v>
      </c>
      <c r="C23" s="1" t="s">
        <v>33</v>
      </c>
      <c r="D23" s="10" t="s">
        <v>259</v>
      </c>
      <c r="E23" s="10" t="s">
        <v>258</v>
      </c>
      <c r="F23" s="11">
        <v>38727</v>
      </c>
      <c r="G23" s="24">
        <v>1</v>
      </c>
      <c r="H23" s="1">
        <v>1</v>
      </c>
      <c r="I23" s="24">
        <v>0</v>
      </c>
      <c r="J23" s="51">
        <f t="shared" si="0"/>
        <v>1</v>
      </c>
    </row>
    <row r="24" spans="1:10" s="7" customFormat="1" ht="50.25" customHeight="1">
      <c r="A24" s="22" t="s">
        <v>186</v>
      </c>
      <c r="B24" s="1" t="s">
        <v>34</v>
      </c>
      <c r="C24" s="1" t="s">
        <v>35</v>
      </c>
      <c r="D24" s="10" t="s">
        <v>259</v>
      </c>
      <c r="E24" s="10" t="s">
        <v>258</v>
      </c>
      <c r="F24" s="11">
        <v>38727</v>
      </c>
      <c r="G24" s="24">
        <v>1</v>
      </c>
      <c r="H24" s="1">
        <v>1</v>
      </c>
      <c r="I24" s="24">
        <v>0</v>
      </c>
      <c r="J24" s="51">
        <f t="shared" si="0"/>
        <v>1</v>
      </c>
    </row>
    <row r="25" spans="1:10" s="7" customFormat="1" ht="48.75" customHeight="1">
      <c r="A25" s="22" t="s">
        <v>187</v>
      </c>
      <c r="B25" s="3" t="s">
        <v>36</v>
      </c>
      <c r="C25" s="3" t="s">
        <v>37</v>
      </c>
      <c r="D25" s="10" t="s">
        <v>259</v>
      </c>
      <c r="E25" s="10" t="s">
        <v>258</v>
      </c>
      <c r="F25" s="11">
        <v>38727</v>
      </c>
      <c r="G25" s="24">
        <v>1</v>
      </c>
      <c r="H25" s="1">
        <v>1</v>
      </c>
      <c r="I25" s="17">
        <v>0</v>
      </c>
      <c r="J25" s="51">
        <f t="shared" si="0"/>
        <v>1</v>
      </c>
    </row>
    <row r="26" spans="1:10" s="7" customFormat="1" ht="50.25" customHeight="1">
      <c r="A26" s="22" t="s">
        <v>188</v>
      </c>
      <c r="B26" s="3" t="s">
        <v>38</v>
      </c>
      <c r="C26" s="3" t="s">
        <v>39</v>
      </c>
      <c r="D26" s="10" t="s">
        <v>259</v>
      </c>
      <c r="E26" s="10" t="s">
        <v>258</v>
      </c>
      <c r="F26" s="11">
        <v>38727</v>
      </c>
      <c r="G26" s="24">
        <v>1</v>
      </c>
      <c r="H26" s="1">
        <v>1</v>
      </c>
      <c r="I26" s="17">
        <v>0</v>
      </c>
      <c r="J26" s="51">
        <f t="shared" si="0"/>
        <v>1</v>
      </c>
    </row>
    <row r="27" spans="1:10" s="7" customFormat="1" ht="53.25" customHeight="1">
      <c r="A27" s="22" t="s">
        <v>189</v>
      </c>
      <c r="B27" s="3" t="s">
        <v>40</v>
      </c>
      <c r="C27" s="3" t="s">
        <v>41</v>
      </c>
      <c r="D27" s="10" t="s">
        <v>259</v>
      </c>
      <c r="E27" s="10" t="s">
        <v>258</v>
      </c>
      <c r="F27" s="11">
        <v>38727</v>
      </c>
      <c r="G27" s="24">
        <v>1</v>
      </c>
      <c r="H27" s="1">
        <v>1</v>
      </c>
      <c r="I27" s="17">
        <v>0</v>
      </c>
      <c r="J27" s="51">
        <f t="shared" si="0"/>
        <v>1</v>
      </c>
    </row>
    <row r="28" spans="1:10" s="7" customFormat="1" ht="48.75" customHeight="1">
      <c r="A28" s="22" t="s">
        <v>190</v>
      </c>
      <c r="B28" s="3" t="s">
        <v>42</v>
      </c>
      <c r="C28" s="3" t="s">
        <v>43</v>
      </c>
      <c r="D28" s="10" t="s">
        <v>259</v>
      </c>
      <c r="E28" s="10" t="s">
        <v>258</v>
      </c>
      <c r="F28" s="11">
        <v>38727</v>
      </c>
      <c r="G28" s="24">
        <v>1</v>
      </c>
      <c r="H28" s="1">
        <v>1</v>
      </c>
      <c r="I28" s="17">
        <v>0</v>
      </c>
      <c r="J28" s="51">
        <f t="shared" si="0"/>
        <v>1</v>
      </c>
    </row>
    <row r="29" spans="1:10" s="7" customFormat="1" ht="49.5" customHeight="1">
      <c r="A29" s="22" t="s">
        <v>191</v>
      </c>
      <c r="B29" s="3" t="s">
        <v>44</v>
      </c>
      <c r="C29" s="3" t="s">
        <v>45</v>
      </c>
      <c r="D29" s="10" t="s">
        <v>259</v>
      </c>
      <c r="E29" s="10" t="s">
        <v>258</v>
      </c>
      <c r="F29" s="11">
        <v>38727</v>
      </c>
      <c r="G29" s="24">
        <v>1</v>
      </c>
      <c r="H29" s="1">
        <v>1</v>
      </c>
      <c r="I29" s="17">
        <v>0</v>
      </c>
      <c r="J29" s="51">
        <f t="shared" si="0"/>
        <v>1</v>
      </c>
    </row>
    <row r="30" spans="1:10" s="7" customFormat="1" ht="51.75" customHeight="1">
      <c r="A30" s="22" t="s">
        <v>192</v>
      </c>
      <c r="B30" s="3" t="s">
        <v>46</v>
      </c>
      <c r="C30" s="3" t="s">
        <v>47</v>
      </c>
      <c r="D30" s="10" t="s">
        <v>259</v>
      </c>
      <c r="E30" s="10" t="s">
        <v>258</v>
      </c>
      <c r="F30" s="11">
        <v>38727</v>
      </c>
      <c r="G30" s="24">
        <v>1</v>
      </c>
      <c r="H30" s="1">
        <v>1</v>
      </c>
      <c r="I30" s="17">
        <v>0</v>
      </c>
      <c r="J30" s="51">
        <f t="shared" si="0"/>
        <v>1</v>
      </c>
    </row>
    <row r="31" spans="1:10" s="7" customFormat="1" ht="54" customHeight="1">
      <c r="A31" s="22" t="s">
        <v>193</v>
      </c>
      <c r="B31" s="3" t="s">
        <v>48</v>
      </c>
      <c r="C31" s="3" t="s">
        <v>49</v>
      </c>
      <c r="D31" s="10" t="s">
        <v>259</v>
      </c>
      <c r="E31" s="10" t="s">
        <v>258</v>
      </c>
      <c r="F31" s="11">
        <v>38727</v>
      </c>
      <c r="G31" s="24">
        <v>1</v>
      </c>
      <c r="H31" s="1">
        <v>1</v>
      </c>
      <c r="I31" s="17">
        <v>0</v>
      </c>
      <c r="J31" s="51">
        <f t="shared" si="0"/>
        <v>1</v>
      </c>
    </row>
    <row r="32" spans="1:10" s="7" customFormat="1" ht="53.25" customHeight="1">
      <c r="A32" s="22" t="s">
        <v>194</v>
      </c>
      <c r="B32" s="3" t="s">
        <v>50</v>
      </c>
      <c r="C32" s="3" t="s">
        <v>51</v>
      </c>
      <c r="D32" s="10" t="s">
        <v>259</v>
      </c>
      <c r="E32" s="10" t="s">
        <v>258</v>
      </c>
      <c r="F32" s="11">
        <v>38727</v>
      </c>
      <c r="G32" s="24">
        <v>1</v>
      </c>
      <c r="H32" s="1">
        <v>1</v>
      </c>
      <c r="I32" s="17">
        <v>0</v>
      </c>
      <c r="J32" s="51">
        <f t="shared" si="0"/>
        <v>1</v>
      </c>
    </row>
    <row r="33" spans="1:10" s="7" customFormat="1" ht="48" customHeight="1">
      <c r="A33" s="22" t="s">
        <v>195</v>
      </c>
      <c r="B33" s="3" t="s">
        <v>52</v>
      </c>
      <c r="C33" s="3" t="s">
        <v>53</v>
      </c>
      <c r="D33" s="10" t="s">
        <v>259</v>
      </c>
      <c r="E33" s="10" t="s">
        <v>258</v>
      </c>
      <c r="F33" s="11">
        <v>38727</v>
      </c>
      <c r="G33" s="24">
        <v>1</v>
      </c>
      <c r="H33" s="1">
        <v>1</v>
      </c>
      <c r="I33" s="17">
        <v>0</v>
      </c>
      <c r="J33" s="51">
        <f t="shared" si="0"/>
        <v>1</v>
      </c>
    </row>
    <row r="34" spans="1:10" s="7" customFormat="1" ht="49.5" customHeight="1">
      <c r="A34" s="22" t="s">
        <v>196</v>
      </c>
      <c r="B34" s="3" t="s">
        <v>54</v>
      </c>
      <c r="C34" s="3" t="s">
        <v>55</v>
      </c>
      <c r="D34" s="10" t="s">
        <v>259</v>
      </c>
      <c r="E34" s="10" t="s">
        <v>258</v>
      </c>
      <c r="F34" s="11">
        <v>38727</v>
      </c>
      <c r="G34" s="24">
        <v>1</v>
      </c>
      <c r="H34" s="1">
        <v>1</v>
      </c>
      <c r="I34" s="17">
        <v>0</v>
      </c>
      <c r="J34" s="51">
        <f t="shared" si="0"/>
        <v>1</v>
      </c>
    </row>
    <row r="35" spans="1:10" s="7" customFormat="1" ht="48.75" customHeight="1">
      <c r="A35" s="22" t="s">
        <v>197</v>
      </c>
      <c r="B35" s="3" t="s">
        <v>56</v>
      </c>
      <c r="C35" s="3" t="s">
        <v>57</v>
      </c>
      <c r="D35" s="10" t="s">
        <v>259</v>
      </c>
      <c r="E35" s="10" t="s">
        <v>258</v>
      </c>
      <c r="F35" s="11">
        <v>38727</v>
      </c>
      <c r="G35" s="24">
        <v>1</v>
      </c>
      <c r="H35" s="1">
        <v>1</v>
      </c>
      <c r="I35" s="17">
        <v>0</v>
      </c>
      <c r="J35" s="51">
        <f t="shared" si="0"/>
        <v>1</v>
      </c>
    </row>
    <row r="36" spans="1:10" s="7" customFormat="1" ht="52.5" customHeight="1">
      <c r="A36" s="22" t="s">
        <v>198</v>
      </c>
      <c r="B36" s="3" t="s">
        <v>58</v>
      </c>
      <c r="C36" s="3" t="s">
        <v>59</v>
      </c>
      <c r="D36" s="10" t="s">
        <v>259</v>
      </c>
      <c r="E36" s="10" t="s">
        <v>258</v>
      </c>
      <c r="F36" s="11">
        <v>38727</v>
      </c>
      <c r="G36" s="24">
        <v>1</v>
      </c>
      <c r="H36" s="1">
        <v>1</v>
      </c>
      <c r="I36" s="17">
        <v>0</v>
      </c>
      <c r="J36" s="51">
        <f t="shared" si="0"/>
        <v>1</v>
      </c>
    </row>
    <row r="37" spans="1:10" s="7" customFormat="1" ht="51" customHeight="1">
      <c r="A37" s="22" t="s">
        <v>199</v>
      </c>
      <c r="B37" s="3" t="s">
        <v>60</v>
      </c>
      <c r="C37" s="3" t="s">
        <v>61</v>
      </c>
      <c r="D37" s="10" t="s">
        <v>259</v>
      </c>
      <c r="E37" s="10" t="s">
        <v>258</v>
      </c>
      <c r="F37" s="11">
        <v>38727</v>
      </c>
      <c r="G37" s="24">
        <v>1</v>
      </c>
      <c r="H37" s="1">
        <v>1</v>
      </c>
      <c r="I37" s="17">
        <v>0</v>
      </c>
      <c r="J37" s="51">
        <f t="shared" si="0"/>
        <v>1</v>
      </c>
    </row>
    <row r="38" spans="1:10" s="7" customFormat="1" ht="50.25" customHeight="1">
      <c r="A38" s="22" t="s">
        <v>200</v>
      </c>
      <c r="B38" s="3" t="s">
        <v>62</v>
      </c>
      <c r="C38" s="3" t="s">
        <v>63</v>
      </c>
      <c r="D38" s="10" t="s">
        <v>259</v>
      </c>
      <c r="E38" s="10" t="s">
        <v>258</v>
      </c>
      <c r="F38" s="11">
        <v>38727</v>
      </c>
      <c r="G38" s="24">
        <v>1</v>
      </c>
      <c r="H38" s="1">
        <v>1</v>
      </c>
      <c r="I38" s="17">
        <v>0</v>
      </c>
      <c r="J38" s="51">
        <f t="shared" si="0"/>
        <v>1</v>
      </c>
    </row>
    <row r="39" spans="1:10" s="7" customFormat="1" ht="50.25" customHeight="1">
      <c r="A39" s="22" t="s">
        <v>201</v>
      </c>
      <c r="B39" s="3" t="s">
        <v>64</v>
      </c>
      <c r="C39" s="3" t="s">
        <v>65</v>
      </c>
      <c r="D39" s="10" t="s">
        <v>259</v>
      </c>
      <c r="E39" s="10" t="s">
        <v>258</v>
      </c>
      <c r="F39" s="11">
        <v>38727</v>
      </c>
      <c r="G39" s="24">
        <v>1</v>
      </c>
      <c r="H39" s="1">
        <v>1</v>
      </c>
      <c r="I39" s="17">
        <v>0</v>
      </c>
      <c r="J39" s="51">
        <f t="shared" si="0"/>
        <v>1</v>
      </c>
    </row>
    <row r="40" spans="1:10" s="7" customFormat="1" ht="54" customHeight="1">
      <c r="A40" s="22" t="s">
        <v>202</v>
      </c>
      <c r="B40" s="3" t="s">
        <v>66</v>
      </c>
      <c r="C40" s="3" t="s">
        <v>67</v>
      </c>
      <c r="D40" s="10" t="s">
        <v>259</v>
      </c>
      <c r="E40" s="10" t="s">
        <v>258</v>
      </c>
      <c r="F40" s="11">
        <v>38727</v>
      </c>
      <c r="G40" s="24">
        <v>1</v>
      </c>
      <c r="H40" s="1">
        <v>1</v>
      </c>
      <c r="I40" s="17">
        <v>0</v>
      </c>
      <c r="J40" s="51">
        <f t="shared" si="0"/>
        <v>1</v>
      </c>
    </row>
    <row r="41" spans="1:10" s="7" customFormat="1" ht="39.75" customHeight="1">
      <c r="A41" s="22" t="s">
        <v>203</v>
      </c>
      <c r="B41" s="3" t="s">
        <v>68</v>
      </c>
      <c r="C41" s="3" t="s">
        <v>69</v>
      </c>
      <c r="D41" s="10" t="s">
        <v>259</v>
      </c>
      <c r="E41" s="10" t="s">
        <v>258</v>
      </c>
      <c r="F41" s="11">
        <v>38727</v>
      </c>
      <c r="G41" s="24">
        <v>1</v>
      </c>
      <c r="H41" s="1">
        <v>1</v>
      </c>
      <c r="I41" s="17">
        <v>0</v>
      </c>
      <c r="J41" s="51">
        <f aca="true" t="shared" si="1" ref="J41:J72">G41-I41</f>
        <v>1</v>
      </c>
    </row>
    <row r="42" spans="1:10" s="7" customFormat="1" ht="48.75" customHeight="1">
      <c r="A42" s="22" t="s">
        <v>204</v>
      </c>
      <c r="B42" s="3" t="s">
        <v>70</v>
      </c>
      <c r="C42" s="3" t="s">
        <v>71</v>
      </c>
      <c r="D42" s="10" t="s">
        <v>259</v>
      </c>
      <c r="E42" s="10" t="s">
        <v>258</v>
      </c>
      <c r="F42" s="11">
        <v>38727</v>
      </c>
      <c r="G42" s="24">
        <v>1</v>
      </c>
      <c r="H42" s="1">
        <v>1</v>
      </c>
      <c r="I42" s="17">
        <v>0</v>
      </c>
      <c r="J42" s="51">
        <f t="shared" si="1"/>
        <v>1</v>
      </c>
    </row>
    <row r="43" spans="1:10" s="7" customFormat="1" ht="51" customHeight="1">
      <c r="A43" s="22" t="s">
        <v>205</v>
      </c>
      <c r="B43" s="3" t="s">
        <v>72</v>
      </c>
      <c r="C43" s="3" t="s">
        <v>73</v>
      </c>
      <c r="D43" s="10" t="s">
        <v>259</v>
      </c>
      <c r="E43" s="10" t="s">
        <v>258</v>
      </c>
      <c r="F43" s="11">
        <v>38727</v>
      </c>
      <c r="G43" s="24">
        <v>1</v>
      </c>
      <c r="H43" s="1">
        <v>1</v>
      </c>
      <c r="I43" s="17">
        <v>0</v>
      </c>
      <c r="J43" s="51">
        <f t="shared" si="1"/>
        <v>1</v>
      </c>
    </row>
    <row r="44" spans="1:10" s="7" customFormat="1" ht="49.5" customHeight="1">
      <c r="A44" s="22" t="s">
        <v>206</v>
      </c>
      <c r="B44" s="3" t="s">
        <v>74</v>
      </c>
      <c r="C44" s="3" t="s">
        <v>75</v>
      </c>
      <c r="D44" s="10" t="s">
        <v>259</v>
      </c>
      <c r="E44" s="10" t="s">
        <v>258</v>
      </c>
      <c r="F44" s="11">
        <v>38727</v>
      </c>
      <c r="G44" s="24">
        <v>1</v>
      </c>
      <c r="H44" s="1">
        <v>1</v>
      </c>
      <c r="I44" s="17">
        <v>0</v>
      </c>
      <c r="J44" s="51">
        <f t="shared" si="1"/>
        <v>1</v>
      </c>
    </row>
    <row r="45" spans="1:10" s="7" customFormat="1" ht="63" customHeight="1">
      <c r="A45" s="22" t="s">
        <v>207</v>
      </c>
      <c r="B45" s="3" t="s">
        <v>76</v>
      </c>
      <c r="C45" s="3" t="s">
        <v>121</v>
      </c>
      <c r="D45" s="10" t="s">
        <v>259</v>
      </c>
      <c r="E45" s="10" t="s">
        <v>258</v>
      </c>
      <c r="F45" s="11">
        <v>38727</v>
      </c>
      <c r="G45" s="17">
        <v>98671</v>
      </c>
      <c r="H45" s="1">
        <v>1</v>
      </c>
      <c r="I45" s="17">
        <v>0</v>
      </c>
      <c r="J45" s="51">
        <f t="shared" si="1"/>
        <v>98671</v>
      </c>
    </row>
    <row r="46" spans="1:10" s="7" customFormat="1" ht="49.5" customHeight="1">
      <c r="A46" s="22" t="s">
        <v>208</v>
      </c>
      <c r="B46" s="3" t="s">
        <v>111</v>
      </c>
      <c r="C46" s="3" t="s">
        <v>77</v>
      </c>
      <c r="D46" s="10" t="s">
        <v>259</v>
      </c>
      <c r="E46" s="10" t="s">
        <v>258</v>
      </c>
      <c r="F46" s="11">
        <v>38727</v>
      </c>
      <c r="G46" s="17">
        <v>629076.99</v>
      </c>
      <c r="H46" s="1">
        <v>1</v>
      </c>
      <c r="I46" s="17">
        <v>0</v>
      </c>
      <c r="J46" s="51">
        <f t="shared" si="1"/>
        <v>629076.99</v>
      </c>
    </row>
    <row r="47" spans="1:10" s="7" customFormat="1" ht="49.5" customHeight="1">
      <c r="A47" s="22" t="s">
        <v>209</v>
      </c>
      <c r="B47" s="3" t="s">
        <v>78</v>
      </c>
      <c r="C47" s="3">
        <v>1010320012</v>
      </c>
      <c r="D47" s="10" t="s">
        <v>259</v>
      </c>
      <c r="E47" s="10" t="s">
        <v>258</v>
      </c>
      <c r="F47" s="12">
        <v>38727</v>
      </c>
      <c r="G47" s="17">
        <v>4111921.26</v>
      </c>
      <c r="H47" s="1">
        <v>1</v>
      </c>
      <c r="I47" s="17">
        <v>1529289.6</v>
      </c>
      <c r="J47" s="51">
        <f t="shared" si="1"/>
        <v>2582631.6599999997</v>
      </c>
    </row>
    <row r="48" spans="1:10" s="7" customFormat="1" ht="49.5" customHeight="1">
      <c r="A48" s="22" t="s">
        <v>210</v>
      </c>
      <c r="B48" s="3" t="s">
        <v>79</v>
      </c>
      <c r="C48" s="3">
        <v>1010320011</v>
      </c>
      <c r="D48" s="10" t="s">
        <v>259</v>
      </c>
      <c r="E48" s="10" t="s">
        <v>258</v>
      </c>
      <c r="F48" s="12">
        <v>38727</v>
      </c>
      <c r="G48" s="17">
        <v>3322527.66</v>
      </c>
      <c r="H48" s="1">
        <v>1</v>
      </c>
      <c r="I48" s="17">
        <v>1420129.86</v>
      </c>
      <c r="J48" s="51">
        <f t="shared" si="1"/>
        <v>1902397.8</v>
      </c>
    </row>
    <row r="49" spans="1:10" s="7" customFormat="1" ht="49.5" customHeight="1">
      <c r="A49" s="22" t="s">
        <v>211</v>
      </c>
      <c r="B49" s="3" t="s">
        <v>80</v>
      </c>
      <c r="C49" s="3" t="s">
        <v>81</v>
      </c>
      <c r="D49" s="10" t="s">
        <v>259</v>
      </c>
      <c r="E49" s="10" t="s">
        <v>258</v>
      </c>
      <c r="F49" s="12">
        <v>40430</v>
      </c>
      <c r="G49" s="17">
        <v>39837</v>
      </c>
      <c r="H49" s="1">
        <v>1</v>
      </c>
      <c r="I49" s="17">
        <v>39837</v>
      </c>
      <c r="J49" s="51">
        <f t="shared" si="1"/>
        <v>0</v>
      </c>
    </row>
    <row r="50" spans="1:10" s="7" customFormat="1" ht="49.5" customHeight="1">
      <c r="A50" s="22" t="s">
        <v>212</v>
      </c>
      <c r="B50" s="3" t="s">
        <v>82</v>
      </c>
      <c r="C50" s="3" t="s">
        <v>83</v>
      </c>
      <c r="D50" s="10" t="s">
        <v>259</v>
      </c>
      <c r="E50" s="10" t="s">
        <v>258</v>
      </c>
      <c r="F50" s="12">
        <v>38727</v>
      </c>
      <c r="G50" s="17">
        <v>1</v>
      </c>
      <c r="H50" s="1">
        <v>1</v>
      </c>
      <c r="I50" s="17">
        <v>0</v>
      </c>
      <c r="J50" s="51">
        <f t="shared" si="1"/>
        <v>1</v>
      </c>
    </row>
    <row r="51" spans="1:10" s="7" customFormat="1" ht="49.5" customHeight="1">
      <c r="A51" s="22" t="s">
        <v>213</v>
      </c>
      <c r="B51" s="3" t="s">
        <v>84</v>
      </c>
      <c r="C51" s="3" t="s">
        <v>85</v>
      </c>
      <c r="D51" s="10" t="s">
        <v>259</v>
      </c>
      <c r="E51" s="10" t="s">
        <v>258</v>
      </c>
      <c r="F51" s="12">
        <v>38727</v>
      </c>
      <c r="G51" s="17">
        <v>1</v>
      </c>
      <c r="H51" s="1">
        <v>1</v>
      </c>
      <c r="I51" s="17">
        <v>0</v>
      </c>
      <c r="J51" s="51">
        <f t="shared" si="1"/>
        <v>1</v>
      </c>
    </row>
    <row r="52" spans="1:10" s="7" customFormat="1" ht="49.5" customHeight="1">
      <c r="A52" s="22" t="s">
        <v>214</v>
      </c>
      <c r="B52" s="3" t="s">
        <v>86</v>
      </c>
      <c r="C52" s="3" t="s">
        <v>87</v>
      </c>
      <c r="D52" s="10" t="s">
        <v>259</v>
      </c>
      <c r="E52" s="10" t="s">
        <v>258</v>
      </c>
      <c r="F52" s="12">
        <v>38727</v>
      </c>
      <c r="G52" s="17">
        <v>1</v>
      </c>
      <c r="H52" s="1">
        <v>1</v>
      </c>
      <c r="I52" s="17">
        <v>0</v>
      </c>
      <c r="J52" s="51">
        <f t="shared" si="1"/>
        <v>1</v>
      </c>
    </row>
    <row r="53" spans="1:10" s="7" customFormat="1" ht="49.5" customHeight="1">
      <c r="A53" s="22" t="s">
        <v>215</v>
      </c>
      <c r="B53" s="3" t="s">
        <v>88</v>
      </c>
      <c r="C53" s="3" t="s">
        <v>89</v>
      </c>
      <c r="D53" s="10" t="s">
        <v>259</v>
      </c>
      <c r="E53" s="10" t="s">
        <v>258</v>
      </c>
      <c r="F53" s="12">
        <v>38727</v>
      </c>
      <c r="G53" s="17">
        <v>1</v>
      </c>
      <c r="H53" s="1">
        <v>1</v>
      </c>
      <c r="I53" s="17">
        <v>0</v>
      </c>
      <c r="J53" s="51">
        <f t="shared" si="1"/>
        <v>1</v>
      </c>
    </row>
    <row r="54" spans="1:10" s="7" customFormat="1" ht="49.5" customHeight="1">
      <c r="A54" s="22" t="s">
        <v>216</v>
      </c>
      <c r="B54" s="3" t="s">
        <v>90</v>
      </c>
      <c r="C54" s="3" t="s">
        <v>247</v>
      </c>
      <c r="D54" s="10" t="s">
        <v>259</v>
      </c>
      <c r="E54" s="10" t="s">
        <v>258</v>
      </c>
      <c r="F54" s="12">
        <v>38727</v>
      </c>
      <c r="G54" s="17">
        <v>1</v>
      </c>
      <c r="H54" s="1">
        <v>1</v>
      </c>
      <c r="I54" s="17">
        <v>0</v>
      </c>
      <c r="J54" s="51">
        <f t="shared" si="1"/>
        <v>1</v>
      </c>
    </row>
    <row r="55" spans="1:10" s="7" customFormat="1" ht="49.5" customHeight="1">
      <c r="A55" s="22" t="s">
        <v>217</v>
      </c>
      <c r="B55" s="3" t="s">
        <v>248</v>
      </c>
      <c r="C55" s="3" t="s">
        <v>91</v>
      </c>
      <c r="D55" s="10" t="s">
        <v>259</v>
      </c>
      <c r="E55" s="10" t="s">
        <v>258</v>
      </c>
      <c r="F55" s="12">
        <v>38727</v>
      </c>
      <c r="G55" s="17">
        <v>1</v>
      </c>
      <c r="H55" s="1">
        <v>1</v>
      </c>
      <c r="I55" s="17">
        <v>0</v>
      </c>
      <c r="J55" s="51">
        <f t="shared" si="1"/>
        <v>1</v>
      </c>
    </row>
    <row r="56" spans="1:10" s="7" customFormat="1" ht="49.5" customHeight="1">
      <c r="A56" s="22" t="s">
        <v>218</v>
      </c>
      <c r="B56" s="3" t="s">
        <v>92</v>
      </c>
      <c r="C56" s="3">
        <v>1010310007</v>
      </c>
      <c r="D56" s="10" t="s">
        <v>259</v>
      </c>
      <c r="E56" s="10" t="s">
        <v>258</v>
      </c>
      <c r="F56" s="12">
        <v>38727</v>
      </c>
      <c r="G56" s="17">
        <v>4375469.34</v>
      </c>
      <c r="H56" s="1">
        <v>1</v>
      </c>
      <c r="I56" s="17">
        <v>3963870.31</v>
      </c>
      <c r="J56" s="51">
        <f t="shared" si="1"/>
        <v>411599.0299999998</v>
      </c>
    </row>
    <row r="57" spans="1:10" s="7" customFormat="1" ht="49.5" customHeight="1">
      <c r="A57" s="22" t="s">
        <v>219</v>
      </c>
      <c r="B57" s="3" t="s">
        <v>93</v>
      </c>
      <c r="C57" s="3">
        <v>1010310008</v>
      </c>
      <c r="D57" s="10" t="s">
        <v>259</v>
      </c>
      <c r="E57" s="10" t="s">
        <v>258</v>
      </c>
      <c r="F57" s="12">
        <v>38727</v>
      </c>
      <c r="G57" s="17">
        <v>62256.6</v>
      </c>
      <c r="H57" s="1">
        <v>1</v>
      </c>
      <c r="I57" s="17">
        <v>58423.55</v>
      </c>
      <c r="J57" s="51">
        <f t="shared" si="1"/>
        <v>3833.0499999999956</v>
      </c>
    </row>
    <row r="58" spans="1:10" s="40" customFormat="1" ht="52.5" customHeight="1">
      <c r="A58" s="22" t="s">
        <v>220</v>
      </c>
      <c r="B58" s="37" t="s">
        <v>254</v>
      </c>
      <c r="C58" s="37" t="s">
        <v>94</v>
      </c>
      <c r="D58" s="10" t="s">
        <v>259</v>
      </c>
      <c r="E58" s="10" t="s">
        <v>258</v>
      </c>
      <c r="F58" s="38">
        <v>38727</v>
      </c>
      <c r="G58" s="44">
        <v>1</v>
      </c>
      <c r="H58" s="39">
        <v>1</v>
      </c>
      <c r="I58" s="44">
        <v>0</v>
      </c>
      <c r="J58" s="52">
        <f t="shared" si="1"/>
        <v>1</v>
      </c>
    </row>
    <row r="59" spans="1:10" s="7" customFormat="1" ht="49.5" customHeight="1">
      <c r="A59" s="22" t="s">
        <v>221</v>
      </c>
      <c r="B59" s="3" t="s">
        <v>95</v>
      </c>
      <c r="C59" s="3" t="s">
        <v>96</v>
      </c>
      <c r="D59" s="10" t="s">
        <v>259</v>
      </c>
      <c r="E59" s="10" t="s">
        <v>258</v>
      </c>
      <c r="F59" s="12">
        <v>38727</v>
      </c>
      <c r="G59" s="17">
        <v>492000</v>
      </c>
      <c r="H59" s="1">
        <v>1</v>
      </c>
      <c r="I59" s="17">
        <v>86100.05</v>
      </c>
      <c r="J59" s="51">
        <f t="shared" si="1"/>
        <v>405899.95</v>
      </c>
    </row>
    <row r="60" spans="1:10" s="7" customFormat="1" ht="49.5" customHeight="1">
      <c r="A60" s="22" t="s">
        <v>222</v>
      </c>
      <c r="B60" s="3" t="s">
        <v>97</v>
      </c>
      <c r="C60" s="3">
        <v>1010310010</v>
      </c>
      <c r="D60" s="10" t="s">
        <v>259</v>
      </c>
      <c r="E60" s="10" t="s">
        <v>258</v>
      </c>
      <c r="F60" s="12">
        <v>39051</v>
      </c>
      <c r="G60" s="17">
        <v>166303.51</v>
      </c>
      <c r="H60" s="1">
        <v>1</v>
      </c>
      <c r="I60" s="17">
        <v>12476.45</v>
      </c>
      <c r="J60" s="51">
        <f t="shared" si="1"/>
        <v>153827.06</v>
      </c>
    </row>
    <row r="61" spans="1:10" s="7" customFormat="1" ht="49.5" customHeight="1">
      <c r="A61" s="22" t="s">
        <v>223</v>
      </c>
      <c r="B61" s="3" t="s">
        <v>98</v>
      </c>
      <c r="C61" s="3" t="s">
        <v>99</v>
      </c>
      <c r="D61" s="10" t="s">
        <v>259</v>
      </c>
      <c r="E61" s="10" t="s">
        <v>258</v>
      </c>
      <c r="F61" s="12">
        <v>40430</v>
      </c>
      <c r="G61" s="17">
        <v>492000</v>
      </c>
      <c r="H61" s="1">
        <v>1</v>
      </c>
      <c r="I61" s="17">
        <v>86100.04</v>
      </c>
      <c r="J61" s="51">
        <f t="shared" si="1"/>
        <v>405899.96</v>
      </c>
    </row>
    <row r="62" spans="1:10" s="7" customFormat="1" ht="73.5" customHeight="1">
      <c r="A62" s="22" t="s">
        <v>224</v>
      </c>
      <c r="B62" s="3" t="s">
        <v>100</v>
      </c>
      <c r="C62" s="3" t="s">
        <v>101</v>
      </c>
      <c r="D62" s="10" t="s">
        <v>259</v>
      </c>
      <c r="E62" s="10" t="s">
        <v>258</v>
      </c>
      <c r="F62" s="12">
        <v>40807</v>
      </c>
      <c r="G62" s="17">
        <v>97200</v>
      </c>
      <c r="H62" s="1">
        <v>1</v>
      </c>
      <c r="I62" s="17">
        <v>0</v>
      </c>
      <c r="J62" s="51">
        <f t="shared" si="1"/>
        <v>97200</v>
      </c>
    </row>
    <row r="63" spans="1:10" s="7" customFormat="1" ht="49.5" customHeight="1">
      <c r="A63" s="22" t="s">
        <v>225</v>
      </c>
      <c r="B63" s="3" t="s">
        <v>102</v>
      </c>
      <c r="C63" s="3" t="s">
        <v>103</v>
      </c>
      <c r="D63" s="10" t="s">
        <v>259</v>
      </c>
      <c r="E63" s="10" t="s">
        <v>258</v>
      </c>
      <c r="F63" s="12">
        <v>40430</v>
      </c>
      <c r="G63" s="17">
        <v>427299.15</v>
      </c>
      <c r="H63" s="1">
        <v>1</v>
      </c>
      <c r="I63" s="17">
        <v>0</v>
      </c>
      <c r="J63" s="51">
        <f t="shared" si="1"/>
        <v>427299.15</v>
      </c>
    </row>
    <row r="64" spans="1:10" s="7" customFormat="1" ht="101.25" customHeight="1">
      <c r="A64" s="22" t="s">
        <v>226</v>
      </c>
      <c r="B64" s="3" t="s">
        <v>104</v>
      </c>
      <c r="C64" s="3" t="s">
        <v>105</v>
      </c>
      <c r="D64" s="10" t="s">
        <v>259</v>
      </c>
      <c r="E64" s="10" t="s">
        <v>258</v>
      </c>
      <c r="F64" s="12">
        <v>39729</v>
      </c>
      <c r="G64" s="17">
        <v>293823</v>
      </c>
      <c r="H64" s="1">
        <v>1</v>
      </c>
      <c r="I64" s="17">
        <v>1632.36</v>
      </c>
      <c r="J64" s="51">
        <f t="shared" si="1"/>
        <v>292190.64</v>
      </c>
    </row>
    <row r="65" spans="1:10" s="7" customFormat="1" ht="49.5" customHeight="1">
      <c r="A65" s="22" t="s">
        <v>227</v>
      </c>
      <c r="B65" s="3" t="s">
        <v>106</v>
      </c>
      <c r="C65" s="3">
        <v>1010310009</v>
      </c>
      <c r="D65" s="10" t="s">
        <v>259</v>
      </c>
      <c r="E65" s="10" t="s">
        <v>258</v>
      </c>
      <c r="F65" s="12">
        <v>39083</v>
      </c>
      <c r="G65" s="17">
        <v>201883</v>
      </c>
      <c r="H65" s="1">
        <v>1</v>
      </c>
      <c r="I65" s="17">
        <v>201883</v>
      </c>
      <c r="J65" s="51">
        <f t="shared" si="1"/>
        <v>0</v>
      </c>
    </row>
    <row r="66" spans="1:10" s="7" customFormat="1" ht="49.5" customHeight="1">
      <c r="A66" s="22" t="s">
        <v>228</v>
      </c>
      <c r="B66" s="3" t="s">
        <v>107</v>
      </c>
      <c r="C66" s="3" t="s">
        <v>108</v>
      </c>
      <c r="D66" s="10" t="s">
        <v>259</v>
      </c>
      <c r="E66" s="10" t="s">
        <v>258</v>
      </c>
      <c r="F66" s="12">
        <v>40982</v>
      </c>
      <c r="G66" s="17">
        <v>45855.72</v>
      </c>
      <c r="H66" s="1">
        <v>1</v>
      </c>
      <c r="I66" s="17">
        <v>45855.72</v>
      </c>
      <c r="J66" s="51">
        <f t="shared" si="1"/>
        <v>0</v>
      </c>
    </row>
    <row r="67" spans="1:10" s="7" customFormat="1" ht="49.5" customHeight="1">
      <c r="A67" s="22" t="s">
        <v>229</v>
      </c>
      <c r="B67" s="3" t="s">
        <v>109</v>
      </c>
      <c r="C67" s="3" t="s">
        <v>110</v>
      </c>
      <c r="D67" s="10" t="s">
        <v>259</v>
      </c>
      <c r="E67" s="10" t="s">
        <v>258</v>
      </c>
      <c r="F67" s="12">
        <v>40982</v>
      </c>
      <c r="G67" s="17">
        <v>84973.86</v>
      </c>
      <c r="H67" s="1">
        <v>1</v>
      </c>
      <c r="I67" s="17">
        <v>84973.86</v>
      </c>
      <c r="J67" s="51">
        <f t="shared" si="1"/>
        <v>0</v>
      </c>
    </row>
    <row r="68" spans="1:10" s="7" customFormat="1" ht="49.5" customHeight="1">
      <c r="A68" s="22" t="s">
        <v>230</v>
      </c>
      <c r="B68" s="1" t="s">
        <v>127</v>
      </c>
      <c r="C68" s="1" t="s">
        <v>128</v>
      </c>
      <c r="D68" s="10" t="s">
        <v>259</v>
      </c>
      <c r="E68" s="10" t="s">
        <v>258</v>
      </c>
      <c r="F68" s="11">
        <v>40424</v>
      </c>
      <c r="G68" s="24">
        <v>95700</v>
      </c>
      <c r="H68" s="25">
        <v>2</v>
      </c>
      <c r="I68" s="24">
        <v>31900.2</v>
      </c>
      <c r="J68" s="51">
        <f t="shared" si="1"/>
        <v>63799.8</v>
      </c>
    </row>
    <row r="69" spans="1:10" s="7" customFormat="1" ht="60.75" customHeight="1">
      <c r="A69" s="22" t="s">
        <v>231</v>
      </c>
      <c r="B69" s="1" t="s">
        <v>129</v>
      </c>
      <c r="C69" s="1" t="s">
        <v>130</v>
      </c>
      <c r="D69" s="10" t="s">
        <v>259</v>
      </c>
      <c r="E69" s="10" t="s">
        <v>258</v>
      </c>
      <c r="F69" s="26">
        <v>40602</v>
      </c>
      <c r="G69" s="24">
        <v>295324</v>
      </c>
      <c r="H69" s="23">
        <v>1</v>
      </c>
      <c r="I69" s="24">
        <v>45188.7</v>
      </c>
      <c r="J69" s="51">
        <f t="shared" si="1"/>
        <v>250135.3</v>
      </c>
    </row>
    <row r="70" spans="1:10" s="7" customFormat="1" ht="49.5" customHeight="1">
      <c r="A70" s="22" t="s">
        <v>232</v>
      </c>
      <c r="B70" s="1" t="s">
        <v>131</v>
      </c>
      <c r="C70" s="1" t="s">
        <v>132</v>
      </c>
      <c r="D70" s="10" t="s">
        <v>259</v>
      </c>
      <c r="E70" s="10" t="s">
        <v>258</v>
      </c>
      <c r="F70" s="26">
        <v>41614</v>
      </c>
      <c r="G70" s="24">
        <v>190473</v>
      </c>
      <c r="H70" s="23">
        <v>1</v>
      </c>
      <c r="I70" s="24">
        <v>11110.89</v>
      </c>
      <c r="J70" s="51">
        <f t="shared" si="1"/>
        <v>179362.11</v>
      </c>
    </row>
    <row r="71" spans="1:10" s="7" customFormat="1" ht="78.75" customHeight="1">
      <c r="A71" s="22" t="s">
        <v>233</v>
      </c>
      <c r="B71" s="1" t="s">
        <v>133</v>
      </c>
      <c r="C71" s="1" t="s">
        <v>134</v>
      </c>
      <c r="D71" s="10" t="s">
        <v>259</v>
      </c>
      <c r="E71" s="10" t="s">
        <v>258</v>
      </c>
      <c r="F71" s="27">
        <v>40900</v>
      </c>
      <c r="G71" s="24">
        <v>291251.42</v>
      </c>
      <c r="H71" s="28">
        <v>1</v>
      </c>
      <c r="I71" s="45">
        <v>36406.35</v>
      </c>
      <c r="J71" s="51">
        <f t="shared" si="1"/>
        <v>254845.06999999998</v>
      </c>
    </row>
    <row r="72" spans="1:10" s="7" customFormat="1" ht="75" customHeight="1">
      <c r="A72" s="22" t="s">
        <v>234</v>
      </c>
      <c r="B72" s="1" t="s">
        <v>135</v>
      </c>
      <c r="C72" s="1" t="s">
        <v>136</v>
      </c>
      <c r="D72" s="10" t="s">
        <v>259</v>
      </c>
      <c r="E72" s="10" t="s">
        <v>258</v>
      </c>
      <c r="F72" s="26">
        <v>40724</v>
      </c>
      <c r="G72" s="24">
        <v>43381.8</v>
      </c>
      <c r="H72" s="23">
        <v>1</v>
      </c>
      <c r="I72" s="24">
        <v>24015</v>
      </c>
      <c r="J72" s="51">
        <f t="shared" si="1"/>
        <v>19366.800000000003</v>
      </c>
    </row>
    <row r="73" spans="1:10" s="7" customFormat="1" ht="49.5" customHeight="1">
      <c r="A73" s="22" t="s">
        <v>235</v>
      </c>
      <c r="B73" s="1" t="s">
        <v>137</v>
      </c>
      <c r="C73" s="1" t="s">
        <v>138</v>
      </c>
      <c r="D73" s="10" t="s">
        <v>259</v>
      </c>
      <c r="E73" s="10" t="s">
        <v>258</v>
      </c>
      <c r="F73" s="26">
        <v>41018</v>
      </c>
      <c r="G73" s="24">
        <v>98000</v>
      </c>
      <c r="H73" s="23">
        <v>1</v>
      </c>
      <c r="I73" s="24">
        <v>22322.04</v>
      </c>
      <c r="J73" s="51">
        <f aca="true" t="shared" si="2" ref="J73:J80">G73-I73</f>
        <v>75677.95999999999</v>
      </c>
    </row>
    <row r="74" spans="1:10" s="7" customFormat="1" ht="35.25" customHeight="1">
      <c r="A74" s="22" t="s">
        <v>236</v>
      </c>
      <c r="B74" s="2" t="s">
        <v>139</v>
      </c>
      <c r="C74" s="2" t="s">
        <v>140</v>
      </c>
      <c r="D74" s="10" t="s">
        <v>259</v>
      </c>
      <c r="E74" s="10" t="s">
        <v>258</v>
      </c>
      <c r="F74" s="27">
        <v>41985</v>
      </c>
      <c r="G74" s="45">
        <v>96800</v>
      </c>
      <c r="H74" s="28">
        <v>1</v>
      </c>
      <c r="I74" s="45">
        <v>2420.01</v>
      </c>
      <c r="J74" s="51">
        <f t="shared" si="2"/>
        <v>94379.99</v>
      </c>
    </row>
    <row r="75" spans="1:10" s="7" customFormat="1" ht="50.25" customHeight="1">
      <c r="A75" s="22" t="s">
        <v>237</v>
      </c>
      <c r="B75" s="1" t="s">
        <v>141</v>
      </c>
      <c r="C75" s="1" t="s">
        <v>142</v>
      </c>
      <c r="D75" s="10" t="s">
        <v>259</v>
      </c>
      <c r="E75" s="10" t="s">
        <v>258</v>
      </c>
      <c r="F75" s="26">
        <v>41977</v>
      </c>
      <c r="G75" s="24">
        <v>96800</v>
      </c>
      <c r="H75" s="23">
        <v>1</v>
      </c>
      <c r="I75" s="24">
        <v>2420.01</v>
      </c>
      <c r="J75" s="51">
        <f t="shared" si="2"/>
        <v>94379.99</v>
      </c>
    </row>
    <row r="76" spans="1:10" s="7" customFormat="1" ht="63" customHeight="1">
      <c r="A76" s="22" t="s">
        <v>238</v>
      </c>
      <c r="B76" s="2" t="s">
        <v>143</v>
      </c>
      <c r="C76" s="2" t="s">
        <v>144</v>
      </c>
      <c r="D76" s="10" t="s">
        <v>259</v>
      </c>
      <c r="E76" s="10" t="s">
        <v>258</v>
      </c>
      <c r="F76" s="27">
        <v>40724</v>
      </c>
      <c r="G76" s="45">
        <v>23500</v>
      </c>
      <c r="H76" s="28">
        <v>1</v>
      </c>
      <c r="I76" s="45">
        <v>23500</v>
      </c>
      <c r="J76" s="51">
        <f t="shared" si="2"/>
        <v>0</v>
      </c>
    </row>
    <row r="77" spans="1:10" s="7" customFormat="1" ht="49.5" customHeight="1">
      <c r="A77" s="22" t="s">
        <v>239</v>
      </c>
      <c r="B77" s="1" t="s">
        <v>145</v>
      </c>
      <c r="C77" s="1" t="s">
        <v>146</v>
      </c>
      <c r="D77" s="10" t="s">
        <v>259</v>
      </c>
      <c r="E77" s="10" t="s">
        <v>258</v>
      </c>
      <c r="F77" s="26">
        <v>40287</v>
      </c>
      <c r="G77" s="24">
        <v>98000</v>
      </c>
      <c r="H77" s="23">
        <v>1</v>
      </c>
      <c r="I77" s="24">
        <v>18510.96</v>
      </c>
      <c r="J77" s="51">
        <f t="shared" si="2"/>
        <v>79489.04000000001</v>
      </c>
    </row>
    <row r="78" spans="1:10" s="7" customFormat="1" ht="65.25" customHeight="1">
      <c r="A78" s="22" t="s">
        <v>240</v>
      </c>
      <c r="B78" s="3" t="s">
        <v>147</v>
      </c>
      <c r="C78" s="3" t="s">
        <v>148</v>
      </c>
      <c r="D78" s="10" t="s">
        <v>259</v>
      </c>
      <c r="E78" s="10" t="s">
        <v>258</v>
      </c>
      <c r="F78" s="29">
        <v>40724</v>
      </c>
      <c r="G78" s="17">
        <v>20500</v>
      </c>
      <c r="H78" s="30">
        <v>1</v>
      </c>
      <c r="I78" s="17">
        <v>20500</v>
      </c>
      <c r="J78" s="51">
        <f t="shared" si="2"/>
        <v>0</v>
      </c>
    </row>
    <row r="79" spans="1:10" s="7" customFormat="1" ht="38.25" customHeight="1">
      <c r="A79" s="22" t="s">
        <v>241</v>
      </c>
      <c r="B79" s="1" t="s">
        <v>149</v>
      </c>
      <c r="C79" s="1" t="s">
        <v>150</v>
      </c>
      <c r="D79" s="10" t="s">
        <v>259</v>
      </c>
      <c r="E79" s="10" t="s">
        <v>258</v>
      </c>
      <c r="F79" s="11">
        <v>40399</v>
      </c>
      <c r="G79" s="24">
        <v>98950</v>
      </c>
      <c r="H79" s="25">
        <v>1</v>
      </c>
      <c r="I79" s="45">
        <v>33532.92</v>
      </c>
      <c r="J79" s="51">
        <f t="shared" si="2"/>
        <v>65417.08</v>
      </c>
    </row>
    <row r="80" spans="1:10" s="7" customFormat="1" ht="49.5" customHeight="1">
      <c r="A80" s="22" t="s">
        <v>242</v>
      </c>
      <c r="B80" s="2" t="s">
        <v>151</v>
      </c>
      <c r="C80" s="1" t="s">
        <v>152</v>
      </c>
      <c r="D80" s="10" t="s">
        <v>259</v>
      </c>
      <c r="E80" s="10" t="s">
        <v>258</v>
      </c>
      <c r="F80" s="11">
        <v>40133</v>
      </c>
      <c r="G80" s="24">
        <v>237192</v>
      </c>
      <c r="H80" s="25">
        <v>1</v>
      </c>
      <c r="I80" s="24">
        <v>46120.9</v>
      </c>
      <c r="J80" s="51">
        <f t="shared" si="2"/>
        <v>191071.1</v>
      </c>
    </row>
    <row r="81" spans="1:10" s="7" customFormat="1" ht="49.5" customHeight="1">
      <c r="A81" s="22" t="s">
        <v>243</v>
      </c>
      <c r="B81" s="1" t="s">
        <v>153</v>
      </c>
      <c r="C81" s="3" t="s">
        <v>154</v>
      </c>
      <c r="D81" s="10" t="s">
        <v>259</v>
      </c>
      <c r="E81" s="10" t="s">
        <v>258</v>
      </c>
      <c r="F81" s="12">
        <v>42367</v>
      </c>
      <c r="G81" s="17">
        <v>156228.2</v>
      </c>
      <c r="H81" s="16">
        <v>1</v>
      </c>
      <c r="I81" s="17">
        <v>0</v>
      </c>
      <c r="J81" s="51">
        <v>156228.2</v>
      </c>
    </row>
    <row r="82" spans="1:10" s="7" customFormat="1" ht="58.5" customHeight="1">
      <c r="A82" s="22" t="s">
        <v>244</v>
      </c>
      <c r="B82" s="31" t="s">
        <v>167</v>
      </c>
      <c r="C82" s="31" t="s">
        <v>168</v>
      </c>
      <c r="D82" s="10" t="s">
        <v>259</v>
      </c>
      <c r="E82" s="10" t="s">
        <v>258</v>
      </c>
      <c r="F82" s="32">
        <v>42510</v>
      </c>
      <c r="G82" s="46">
        <v>46446</v>
      </c>
      <c r="H82" s="23">
        <v>1</v>
      </c>
      <c r="I82" s="24">
        <v>0</v>
      </c>
      <c r="J82" s="24">
        <f>G82-I82</f>
        <v>46446</v>
      </c>
    </row>
    <row r="83" spans="1:10" s="7" customFormat="1" ht="57" customHeight="1">
      <c r="A83" s="22" t="s">
        <v>245</v>
      </c>
      <c r="B83" s="33" t="s">
        <v>167</v>
      </c>
      <c r="C83" s="33" t="s">
        <v>169</v>
      </c>
      <c r="D83" s="10" t="s">
        <v>259</v>
      </c>
      <c r="E83" s="10" t="s">
        <v>258</v>
      </c>
      <c r="F83" s="34">
        <v>42510</v>
      </c>
      <c r="G83" s="47">
        <v>46446</v>
      </c>
      <c r="H83" s="35">
        <v>1</v>
      </c>
      <c r="I83" s="50">
        <v>0</v>
      </c>
      <c r="J83" s="50">
        <f>G83-I83</f>
        <v>46446</v>
      </c>
    </row>
    <row r="84" spans="1:10" s="7" customFormat="1" ht="62.25" customHeight="1">
      <c r="A84" s="22" t="s">
        <v>246</v>
      </c>
      <c r="B84" s="1" t="s">
        <v>167</v>
      </c>
      <c r="C84" s="1" t="s">
        <v>170</v>
      </c>
      <c r="D84" s="10" t="s">
        <v>259</v>
      </c>
      <c r="E84" s="10" t="s">
        <v>258</v>
      </c>
      <c r="F84" s="11">
        <v>42510</v>
      </c>
      <c r="G84" s="24">
        <v>46446</v>
      </c>
      <c r="H84" s="25">
        <v>1</v>
      </c>
      <c r="I84" s="24">
        <v>0</v>
      </c>
      <c r="J84" s="24">
        <f>G84-I84</f>
        <v>46446</v>
      </c>
    </row>
    <row r="85" spans="1:10" s="7" customFormat="1" ht="58.5" customHeight="1">
      <c r="A85" s="57" t="s">
        <v>249</v>
      </c>
      <c r="B85" s="2" t="s">
        <v>155</v>
      </c>
      <c r="C85" s="2" t="s">
        <v>156</v>
      </c>
      <c r="D85" s="13" t="s">
        <v>259</v>
      </c>
      <c r="E85" s="13" t="s">
        <v>258</v>
      </c>
      <c r="F85" s="58">
        <v>43097</v>
      </c>
      <c r="G85" s="45">
        <v>197750</v>
      </c>
      <c r="H85" s="59">
        <v>1</v>
      </c>
      <c r="I85" s="45">
        <v>0</v>
      </c>
      <c r="J85" s="45">
        <v>197750</v>
      </c>
    </row>
    <row r="86" spans="1:10" s="7" customFormat="1" ht="87.75" customHeight="1">
      <c r="A86" s="22" t="s">
        <v>250</v>
      </c>
      <c r="B86" s="36" t="s">
        <v>265</v>
      </c>
      <c r="C86" s="36" t="s">
        <v>266</v>
      </c>
      <c r="D86" s="13" t="s">
        <v>259</v>
      </c>
      <c r="E86" s="13" t="s">
        <v>258</v>
      </c>
      <c r="F86" s="61">
        <v>43313</v>
      </c>
      <c r="G86" s="50">
        <v>2559145.44</v>
      </c>
      <c r="H86" s="62">
        <v>1</v>
      </c>
      <c r="I86" s="50">
        <v>0</v>
      </c>
      <c r="J86" s="24">
        <f>G86</f>
        <v>2559145.44</v>
      </c>
    </row>
    <row r="87" spans="1:10" s="7" customFormat="1" ht="58.5" customHeight="1">
      <c r="A87" s="57" t="s">
        <v>251</v>
      </c>
      <c r="B87" s="1" t="s">
        <v>267</v>
      </c>
      <c r="C87" s="1" t="s">
        <v>268</v>
      </c>
      <c r="D87" s="14" t="s">
        <v>259</v>
      </c>
      <c r="E87" s="14" t="s">
        <v>258</v>
      </c>
      <c r="F87" s="11">
        <v>43313</v>
      </c>
      <c r="G87" s="24">
        <v>2711768.74</v>
      </c>
      <c r="H87" s="25">
        <v>1</v>
      </c>
      <c r="I87" s="24">
        <v>0</v>
      </c>
      <c r="J87" s="24">
        <f>G87</f>
        <v>2711768.74</v>
      </c>
    </row>
    <row r="88" spans="1:10" s="7" customFormat="1" ht="48.75" customHeight="1">
      <c r="A88" s="22" t="s">
        <v>252</v>
      </c>
      <c r="B88" s="1" t="s">
        <v>262</v>
      </c>
      <c r="C88" s="1" t="s">
        <v>257</v>
      </c>
      <c r="D88" s="14" t="s">
        <v>259</v>
      </c>
      <c r="E88" s="14" t="s">
        <v>261</v>
      </c>
      <c r="F88" s="60">
        <v>43322</v>
      </c>
      <c r="G88" s="24">
        <v>247707</v>
      </c>
      <c r="H88" s="16">
        <v>1</v>
      </c>
      <c r="I88" s="17">
        <v>141950.12</v>
      </c>
      <c r="J88" s="17">
        <f>G88-I88</f>
        <v>105756.88</v>
      </c>
    </row>
    <row r="89" spans="1:10" s="72" customFormat="1" ht="15.75" customHeight="1">
      <c r="A89" s="65"/>
      <c r="B89" s="70" t="s">
        <v>126</v>
      </c>
      <c r="C89" s="70"/>
      <c r="D89" s="70"/>
      <c r="E89" s="70"/>
      <c r="F89" s="70"/>
      <c r="G89" s="71">
        <f>SUM(G9:G88)</f>
        <v>23706244.57</v>
      </c>
      <c r="H89" s="71">
        <f>SUM(H9:H88)</f>
        <v>81</v>
      </c>
      <c r="I89" s="71">
        <f>SUM(I9:I88)</f>
        <v>8485625.41</v>
      </c>
      <c r="J89" s="71">
        <f>SUM(J9:J89)</f>
        <v>15220619.16</v>
      </c>
    </row>
    <row r="90" spans="1:10" s="7" customFormat="1" ht="15.75" customHeight="1">
      <c r="A90" s="22"/>
      <c r="B90" s="77" t="s">
        <v>112</v>
      </c>
      <c r="C90" s="78"/>
      <c r="D90" s="78"/>
      <c r="E90" s="78"/>
      <c r="F90" s="78"/>
      <c r="G90" s="78"/>
      <c r="H90" s="78"/>
      <c r="I90" s="78"/>
      <c r="J90" s="79"/>
    </row>
    <row r="91" spans="1:10" s="7" customFormat="1" ht="49.5" customHeight="1">
      <c r="A91" s="22" t="s">
        <v>253</v>
      </c>
      <c r="B91" s="3" t="s">
        <v>113</v>
      </c>
      <c r="C91" s="16" t="s">
        <v>157</v>
      </c>
      <c r="D91" s="10" t="s">
        <v>259</v>
      </c>
      <c r="E91" s="10" t="s">
        <v>258</v>
      </c>
      <c r="F91" s="12">
        <v>41344</v>
      </c>
      <c r="G91" s="17">
        <v>11000</v>
      </c>
      <c r="H91" s="3">
        <v>1</v>
      </c>
      <c r="I91" s="17">
        <v>11000</v>
      </c>
      <c r="J91" s="51">
        <f aca="true" t="shared" si="3" ref="J91:J100">G91-I91</f>
        <v>0</v>
      </c>
    </row>
    <row r="92" spans="1:10" s="7" customFormat="1" ht="49.5" customHeight="1">
      <c r="A92" s="22" t="s">
        <v>350</v>
      </c>
      <c r="B92" s="3" t="s">
        <v>113</v>
      </c>
      <c r="C92" s="16" t="s">
        <v>158</v>
      </c>
      <c r="D92" s="10" t="s">
        <v>259</v>
      </c>
      <c r="E92" s="10" t="s">
        <v>258</v>
      </c>
      <c r="F92" s="12">
        <v>41344</v>
      </c>
      <c r="G92" s="17">
        <v>11000</v>
      </c>
      <c r="H92" s="3">
        <v>1</v>
      </c>
      <c r="I92" s="17">
        <v>11000</v>
      </c>
      <c r="J92" s="51">
        <f t="shared" si="3"/>
        <v>0</v>
      </c>
    </row>
    <row r="93" spans="1:10" s="7" customFormat="1" ht="49.5" customHeight="1">
      <c r="A93" s="22" t="s">
        <v>351</v>
      </c>
      <c r="B93" s="3" t="s">
        <v>113</v>
      </c>
      <c r="C93" s="16" t="s">
        <v>159</v>
      </c>
      <c r="D93" s="10" t="s">
        <v>259</v>
      </c>
      <c r="E93" s="10" t="s">
        <v>258</v>
      </c>
      <c r="F93" s="12">
        <v>41344</v>
      </c>
      <c r="G93" s="17">
        <v>11000</v>
      </c>
      <c r="H93" s="3">
        <v>1</v>
      </c>
      <c r="I93" s="17">
        <v>11000</v>
      </c>
      <c r="J93" s="51">
        <f t="shared" si="3"/>
        <v>0</v>
      </c>
    </row>
    <row r="94" spans="1:10" s="7" customFormat="1" ht="49.5" customHeight="1">
      <c r="A94" s="22" t="s">
        <v>352</v>
      </c>
      <c r="B94" s="3" t="s">
        <v>114</v>
      </c>
      <c r="C94" s="18" t="s">
        <v>160</v>
      </c>
      <c r="D94" s="10" t="s">
        <v>259</v>
      </c>
      <c r="E94" s="10" t="s">
        <v>258</v>
      </c>
      <c r="F94" s="12">
        <v>41295</v>
      </c>
      <c r="G94" s="17">
        <v>5800</v>
      </c>
      <c r="H94" s="3">
        <v>1</v>
      </c>
      <c r="I94" s="17">
        <v>5800</v>
      </c>
      <c r="J94" s="51">
        <f t="shared" si="3"/>
        <v>0</v>
      </c>
    </row>
    <row r="95" spans="1:10" s="7" customFormat="1" ht="49.5" customHeight="1">
      <c r="A95" s="22" t="s">
        <v>353</v>
      </c>
      <c r="B95" s="3" t="s">
        <v>115</v>
      </c>
      <c r="C95" s="18" t="s">
        <v>161</v>
      </c>
      <c r="D95" s="10" t="s">
        <v>259</v>
      </c>
      <c r="E95" s="10" t="s">
        <v>258</v>
      </c>
      <c r="F95" s="12">
        <v>41295</v>
      </c>
      <c r="G95" s="17">
        <v>14028</v>
      </c>
      <c r="H95" s="3">
        <v>1</v>
      </c>
      <c r="I95" s="17">
        <v>14028</v>
      </c>
      <c r="J95" s="51">
        <f t="shared" si="3"/>
        <v>0</v>
      </c>
    </row>
    <row r="96" spans="1:10" s="7" customFormat="1" ht="49.5" customHeight="1">
      <c r="A96" s="22" t="s">
        <v>354</v>
      </c>
      <c r="B96" s="3" t="s">
        <v>116</v>
      </c>
      <c r="C96" s="18" t="s">
        <v>162</v>
      </c>
      <c r="D96" s="10" t="s">
        <v>259</v>
      </c>
      <c r="E96" s="10" t="s">
        <v>258</v>
      </c>
      <c r="F96" s="12">
        <v>41295</v>
      </c>
      <c r="G96" s="17">
        <v>14028</v>
      </c>
      <c r="H96" s="3">
        <v>1</v>
      </c>
      <c r="I96" s="17">
        <v>14028</v>
      </c>
      <c r="J96" s="51">
        <f t="shared" si="3"/>
        <v>0</v>
      </c>
    </row>
    <row r="97" spans="1:10" s="7" customFormat="1" ht="49.5" customHeight="1">
      <c r="A97" s="22" t="s">
        <v>355</v>
      </c>
      <c r="B97" s="3" t="s">
        <v>117</v>
      </c>
      <c r="C97" s="18" t="s">
        <v>163</v>
      </c>
      <c r="D97" s="10" t="s">
        <v>259</v>
      </c>
      <c r="E97" s="10" t="s">
        <v>258</v>
      </c>
      <c r="F97" s="12">
        <v>41529</v>
      </c>
      <c r="G97" s="17">
        <v>22500</v>
      </c>
      <c r="H97" s="3">
        <v>1</v>
      </c>
      <c r="I97" s="17">
        <v>22500</v>
      </c>
      <c r="J97" s="51">
        <f t="shared" si="3"/>
        <v>0</v>
      </c>
    </row>
    <row r="98" spans="1:10" s="7" customFormat="1" ht="49.5" customHeight="1">
      <c r="A98" s="22" t="s">
        <v>356</v>
      </c>
      <c r="B98" s="3" t="s">
        <v>118</v>
      </c>
      <c r="C98" s="18" t="s">
        <v>164</v>
      </c>
      <c r="D98" s="10" t="s">
        <v>259</v>
      </c>
      <c r="E98" s="10" t="s">
        <v>258</v>
      </c>
      <c r="F98" s="12">
        <v>41529</v>
      </c>
      <c r="G98" s="17">
        <v>22500</v>
      </c>
      <c r="H98" s="3">
        <v>1</v>
      </c>
      <c r="I98" s="17">
        <v>22500</v>
      </c>
      <c r="J98" s="51">
        <f t="shared" si="3"/>
        <v>0</v>
      </c>
    </row>
    <row r="99" spans="1:10" s="7" customFormat="1" ht="49.5" customHeight="1">
      <c r="A99" s="22" t="s">
        <v>357</v>
      </c>
      <c r="B99" s="1" t="s">
        <v>119</v>
      </c>
      <c r="C99" s="19" t="s">
        <v>165</v>
      </c>
      <c r="D99" s="10" t="s">
        <v>259</v>
      </c>
      <c r="E99" s="10" t="s">
        <v>258</v>
      </c>
      <c r="F99" s="11">
        <v>41295</v>
      </c>
      <c r="G99" s="24">
        <v>33300</v>
      </c>
      <c r="H99" s="1">
        <v>1</v>
      </c>
      <c r="I99" s="24">
        <v>33300</v>
      </c>
      <c r="J99" s="24">
        <f t="shared" si="3"/>
        <v>0</v>
      </c>
    </row>
    <row r="100" spans="1:10" s="7" customFormat="1" ht="49.5" customHeight="1">
      <c r="A100" s="22" t="s">
        <v>358</v>
      </c>
      <c r="B100" s="36" t="s">
        <v>120</v>
      </c>
      <c r="C100" s="63" t="s">
        <v>166</v>
      </c>
      <c r="D100" s="13" t="s">
        <v>259</v>
      </c>
      <c r="E100" s="13" t="s">
        <v>258</v>
      </c>
      <c r="F100" s="61">
        <v>41295</v>
      </c>
      <c r="G100" s="50">
        <v>33300</v>
      </c>
      <c r="H100" s="2">
        <v>1</v>
      </c>
      <c r="I100" s="45">
        <v>33300</v>
      </c>
      <c r="J100" s="64">
        <f t="shared" si="3"/>
        <v>0</v>
      </c>
    </row>
    <row r="101" spans="1:10" s="7" customFormat="1" ht="54" customHeight="1">
      <c r="A101" s="22" t="s">
        <v>359</v>
      </c>
      <c r="B101" s="1" t="s">
        <v>270</v>
      </c>
      <c r="C101" s="19" t="s">
        <v>269</v>
      </c>
      <c r="D101" s="13" t="s">
        <v>259</v>
      </c>
      <c r="E101" s="13" t="s">
        <v>258</v>
      </c>
      <c r="F101" s="11">
        <v>40771</v>
      </c>
      <c r="G101" s="24">
        <v>81000</v>
      </c>
      <c r="H101" s="1">
        <v>3</v>
      </c>
      <c r="I101" s="24">
        <v>81000</v>
      </c>
      <c r="J101" s="24">
        <f aca="true" t="shared" si="4" ref="J101:J133">G101-I101</f>
        <v>0</v>
      </c>
    </row>
    <row r="102" spans="1:10" s="7" customFormat="1" ht="63" customHeight="1">
      <c r="A102" s="22" t="s">
        <v>360</v>
      </c>
      <c r="B102" s="1" t="s">
        <v>272</v>
      </c>
      <c r="C102" s="19" t="s">
        <v>271</v>
      </c>
      <c r="D102" s="13" t="s">
        <v>259</v>
      </c>
      <c r="E102" s="13" t="s">
        <v>258</v>
      </c>
      <c r="F102" s="11">
        <v>43431</v>
      </c>
      <c r="G102" s="24">
        <v>28600</v>
      </c>
      <c r="H102" s="1">
        <v>1</v>
      </c>
      <c r="I102" s="24">
        <v>0</v>
      </c>
      <c r="J102" s="24">
        <f t="shared" si="4"/>
        <v>28600</v>
      </c>
    </row>
    <row r="103" spans="1:10" s="7" customFormat="1" ht="49.5" customHeight="1">
      <c r="A103" s="22" t="s">
        <v>361</v>
      </c>
      <c r="B103" s="1" t="s">
        <v>273</v>
      </c>
      <c r="C103" s="19" t="s">
        <v>274</v>
      </c>
      <c r="D103" s="13" t="s">
        <v>259</v>
      </c>
      <c r="E103" s="13" t="s">
        <v>258</v>
      </c>
      <c r="F103" s="11">
        <v>43374</v>
      </c>
      <c r="G103" s="24">
        <v>3300</v>
      </c>
      <c r="H103" s="1">
        <v>1</v>
      </c>
      <c r="I103" s="24">
        <v>0</v>
      </c>
      <c r="J103" s="24">
        <f t="shared" si="4"/>
        <v>3300</v>
      </c>
    </row>
    <row r="104" spans="1:10" s="7" customFormat="1" ht="49.5" customHeight="1">
      <c r="A104" s="22" t="s">
        <v>362</v>
      </c>
      <c r="B104" s="1" t="s">
        <v>275</v>
      </c>
      <c r="C104" s="19" t="s">
        <v>277</v>
      </c>
      <c r="D104" s="13" t="s">
        <v>259</v>
      </c>
      <c r="E104" s="13" t="s">
        <v>258</v>
      </c>
      <c r="F104" s="11">
        <v>43374</v>
      </c>
      <c r="G104" s="24">
        <v>3300</v>
      </c>
      <c r="H104" s="1">
        <v>1</v>
      </c>
      <c r="I104" s="24">
        <v>0</v>
      </c>
      <c r="J104" s="24">
        <f t="shared" si="4"/>
        <v>3300</v>
      </c>
    </row>
    <row r="105" spans="1:10" s="7" customFormat="1" ht="49.5" customHeight="1">
      <c r="A105" s="22" t="s">
        <v>363</v>
      </c>
      <c r="B105" s="1" t="s">
        <v>276</v>
      </c>
      <c r="C105" s="19" t="s">
        <v>278</v>
      </c>
      <c r="D105" s="13" t="s">
        <v>259</v>
      </c>
      <c r="E105" s="13" t="s">
        <v>258</v>
      </c>
      <c r="F105" s="11">
        <v>43374</v>
      </c>
      <c r="G105" s="24">
        <v>3300</v>
      </c>
      <c r="H105" s="1">
        <v>1</v>
      </c>
      <c r="I105" s="24">
        <v>0</v>
      </c>
      <c r="J105" s="24">
        <f t="shared" si="4"/>
        <v>3300</v>
      </c>
    </row>
    <row r="106" spans="1:10" s="7" customFormat="1" ht="49.5" customHeight="1">
      <c r="A106" s="22" t="s">
        <v>364</v>
      </c>
      <c r="B106" s="1" t="s">
        <v>279</v>
      </c>
      <c r="C106" s="19" t="s">
        <v>280</v>
      </c>
      <c r="D106" s="13" t="s">
        <v>259</v>
      </c>
      <c r="E106" s="13" t="s">
        <v>258</v>
      </c>
      <c r="F106" s="11">
        <v>43374</v>
      </c>
      <c r="G106" s="24">
        <v>30000</v>
      </c>
      <c r="H106" s="1">
        <v>2</v>
      </c>
      <c r="I106" s="24">
        <v>30000</v>
      </c>
      <c r="J106" s="24">
        <f t="shared" si="4"/>
        <v>0</v>
      </c>
    </row>
    <row r="107" spans="1:10" s="7" customFormat="1" ht="49.5" customHeight="1">
      <c r="A107" s="22" t="s">
        <v>365</v>
      </c>
      <c r="B107" s="1" t="s">
        <v>282</v>
      </c>
      <c r="C107" s="19" t="s">
        <v>281</v>
      </c>
      <c r="D107" s="13" t="s">
        <v>259</v>
      </c>
      <c r="E107" s="13" t="s">
        <v>258</v>
      </c>
      <c r="F107" s="11">
        <v>42626</v>
      </c>
      <c r="G107" s="24">
        <v>21000</v>
      </c>
      <c r="H107" s="1">
        <v>1</v>
      </c>
      <c r="I107" s="24">
        <v>21000</v>
      </c>
      <c r="J107" s="24">
        <f t="shared" si="4"/>
        <v>0</v>
      </c>
    </row>
    <row r="108" spans="1:10" s="7" customFormat="1" ht="49.5" customHeight="1">
      <c r="A108" s="22" t="s">
        <v>366</v>
      </c>
      <c r="B108" s="1" t="s">
        <v>284</v>
      </c>
      <c r="C108" s="19" t="s">
        <v>283</v>
      </c>
      <c r="D108" s="13" t="s">
        <v>259</v>
      </c>
      <c r="E108" s="13" t="s">
        <v>258</v>
      </c>
      <c r="F108" s="11">
        <v>42626</v>
      </c>
      <c r="G108" s="24">
        <v>17000</v>
      </c>
      <c r="H108" s="1">
        <v>1</v>
      </c>
      <c r="I108" s="24">
        <v>17000</v>
      </c>
      <c r="J108" s="24">
        <f t="shared" si="4"/>
        <v>0</v>
      </c>
    </row>
    <row r="109" spans="1:10" s="7" customFormat="1" ht="52.5" customHeight="1">
      <c r="A109" s="22" t="s">
        <v>367</v>
      </c>
      <c r="B109" s="1" t="s">
        <v>286</v>
      </c>
      <c r="C109" s="19" t="s">
        <v>285</v>
      </c>
      <c r="D109" s="13" t="s">
        <v>259</v>
      </c>
      <c r="E109" s="13" t="s">
        <v>258</v>
      </c>
      <c r="F109" s="11">
        <v>42626</v>
      </c>
      <c r="G109" s="24">
        <v>22000</v>
      </c>
      <c r="H109" s="1">
        <v>1</v>
      </c>
      <c r="I109" s="24">
        <v>22000</v>
      </c>
      <c r="J109" s="24">
        <f t="shared" si="4"/>
        <v>0</v>
      </c>
    </row>
    <row r="110" spans="1:10" s="7" customFormat="1" ht="56.25" customHeight="1">
      <c r="A110" s="22" t="s">
        <v>368</v>
      </c>
      <c r="B110" s="1" t="s">
        <v>288</v>
      </c>
      <c r="C110" s="19" t="s">
        <v>287</v>
      </c>
      <c r="D110" s="13" t="s">
        <v>259</v>
      </c>
      <c r="E110" s="13" t="s">
        <v>258</v>
      </c>
      <c r="F110" s="11">
        <v>42290</v>
      </c>
      <c r="G110" s="24">
        <v>15000</v>
      </c>
      <c r="H110" s="1">
        <v>1</v>
      </c>
      <c r="I110" s="24">
        <v>15000</v>
      </c>
      <c r="J110" s="24">
        <f t="shared" si="4"/>
        <v>0</v>
      </c>
    </row>
    <row r="111" spans="1:10" s="7" customFormat="1" ht="55.5" customHeight="1">
      <c r="A111" s="22" t="s">
        <v>369</v>
      </c>
      <c r="B111" s="1" t="s">
        <v>288</v>
      </c>
      <c r="C111" s="19" t="s">
        <v>289</v>
      </c>
      <c r="D111" s="13" t="s">
        <v>259</v>
      </c>
      <c r="E111" s="13" t="s">
        <v>258</v>
      </c>
      <c r="F111" s="11">
        <v>42290</v>
      </c>
      <c r="G111" s="24">
        <v>15000</v>
      </c>
      <c r="H111" s="1">
        <v>1</v>
      </c>
      <c r="I111" s="24">
        <v>15000</v>
      </c>
      <c r="J111" s="24">
        <f t="shared" si="4"/>
        <v>0</v>
      </c>
    </row>
    <row r="112" spans="1:10" s="7" customFormat="1" ht="53.25" customHeight="1">
      <c r="A112" s="22" t="s">
        <v>370</v>
      </c>
      <c r="B112" s="1" t="s">
        <v>290</v>
      </c>
      <c r="C112" s="19" t="s">
        <v>291</v>
      </c>
      <c r="D112" s="13" t="s">
        <v>259</v>
      </c>
      <c r="E112" s="13" t="s">
        <v>258</v>
      </c>
      <c r="F112" s="11">
        <v>42290</v>
      </c>
      <c r="G112" s="24">
        <v>10000</v>
      </c>
      <c r="H112" s="1">
        <v>1</v>
      </c>
      <c r="I112" s="24">
        <v>10000</v>
      </c>
      <c r="J112" s="24">
        <f t="shared" si="4"/>
        <v>0</v>
      </c>
    </row>
    <row r="113" spans="1:10" s="7" customFormat="1" ht="54" customHeight="1">
      <c r="A113" s="22" t="s">
        <v>371</v>
      </c>
      <c r="B113" s="1" t="s">
        <v>292</v>
      </c>
      <c r="C113" s="19" t="s">
        <v>293</v>
      </c>
      <c r="D113" s="13" t="s">
        <v>259</v>
      </c>
      <c r="E113" s="13" t="s">
        <v>258</v>
      </c>
      <c r="F113" s="11">
        <v>40324</v>
      </c>
      <c r="G113" s="24">
        <v>48000</v>
      </c>
      <c r="H113" s="1">
        <v>3</v>
      </c>
      <c r="I113" s="24">
        <v>48000</v>
      </c>
      <c r="J113" s="24">
        <f t="shared" si="4"/>
        <v>0</v>
      </c>
    </row>
    <row r="114" spans="1:10" s="7" customFormat="1" ht="49.5" customHeight="1">
      <c r="A114" s="22" t="s">
        <v>372</v>
      </c>
      <c r="B114" s="1" t="s">
        <v>294</v>
      </c>
      <c r="C114" s="19" t="s">
        <v>295</v>
      </c>
      <c r="D114" s="13" t="s">
        <v>259</v>
      </c>
      <c r="E114" s="13" t="s">
        <v>258</v>
      </c>
      <c r="F114" s="11">
        <v>41806</v>
      </c>
      <c r="G114" s="24">
        <v>90000</v>
      </c>
      <c r="H114" s="1">
        <v>1</v>
      </c>
      <c r="I114" s="24">
        <v>90000</v>
      </c>
      <c r="J114" s="24">
        <f t="shared" si="4"/>
        <v>0</v>
      </c>
    </row>
    <row r="115" spans="1:10" s="7" customFormat="1" ht="49.5" customHeight="1">
      <c r="A115" s="22" t="s">
        <v>373</v>
      </c>
      <c r="B115" s="1" t="s">
        <v>294</v>
      </c>
      <c r="C115" s="19" t="s">
        <v>296</v>
      </c>
      <c r="D115" s="13" t="s">
        <v>259</v>
      </c>
      <c r="E115" s="13" t="s">
        <v>258</v>
      </c>
      <c r="F115" s="11">
        <v>41852</v>
      </c>
      <c r="G115" s="24">
        <v>90000</v>
      </c>
      <c r="H115" s="1">
        <v>1</v>
      </c>
      <c r="I115" s="24">
        <v>90000</v>
      </c>
      <c r="J115" s="24">
        <f t="shared" si="4"/>
        <v>0</v>
      </c>
    </row>
    <row r="116" spans="1:10" s="7" customFormat="1" ht="49.5" customHeight="1">
      <c r="A116" s="22" t="s">
        <v>374</v>
      </c>
      <c r="B116" s="1" t="s">
        <v>297</v>
      </c>
      <c r="C116" s="19" t="s">
        <v>298</v>
      </c>
      <c r="D116" s="13" t="s">
        <v>259</v>
      </c>
      <c r="E116" s="13" t="s">
        <v>258</v>
      </c>
      <c r="F116" s="11">
        <v>42108</v>
      </c>
      <c r="G116" s="24">
        <v>44000</v>
      </c>
      <c r="H116" s="1">
        <v>10</v>
      </c>
      <c r="I116" s="24">
        <v>44000</v>
      </c>
      <c r="J116" s="24">
        <f t="shared" si="4"/>
        <v>0</v>
      </c>
    </row>
    <row r="117" spans="1:10" s="7" customFormat="1" ht="49.5" customHeight="1">
      <c r="A117" s="22" t="s">
        <v>375</v>
      </c>
      <c r="B117" s="1" t="s">
        <v>299</v>
      </c>
      <c r="C117" s="19" t="s">
        <v>300</v>
      </c>
      <c r="D117" s="13" t="s">
        <v>259</v>
      </c>
      <c r="E117" s="13" t="s">
        <v>258</v>
      </c>
      <c r="F117" s="11">
        <v>41852</v>
      </c>
      <c r="G117" s="24">
        <v>54000</v>
      </c>
      <c r="H117" s="1">
        <v>15</v>
      </c>
      <c r="I117" s="24">
        <v>54000</v>
      </c>
      <c r="J117" s="24">
        <f t="shared" si="4"/>
        <v>0</v>
      </c>
    </row>
    <row r="118" spans="1:10" s="7" customFormat="1" ht="49.5" customHeight="1">
      <c r="A118" s="22" t="s">
        <v>376</v>
      </c>
      <c r="B118" s="1" t="s">
        <v>301</v>
      </c>
      <c r="C118" s="19" t="s">
        <v>302</v>
      </c>
      <c r="D118" s="13" t="s">
        <v>259</v>
      </c>
      <c r="E118" s="13" t="s">
        <v>258</v>
      </c>
      <c r="F118" s="11">
        <v>40324</v>
      </c>
      <c r="G118" s="24">
        <v>18000</v>
      </c>
      <c r="H118" s="1">
        <v>3</v>
      </c>
      <c r="I118" s="24">
        <v>18000</v>
      </c>
      <c r="J118" s="24">
        <f t="shared" si="4"/>
        <v>0</v>
      </c>
    </row>
    <row r="119" spans="1:10" s="7" customFormat="1" ht="49.5" customHeight="1">
      <c r="A119" s="22" t="s">
        <v>377</v>
      </c>
      <c r="B119" s="1" t="s">
        <v>303</v>
      </c>
      <c r="C119" s="19" t="s">
        <v>304</v>
      </c>
      <c r="D119" s="13" t="s">
        <v>259</v>
      </c>
      <c r="E119" s="13" t="s">
        <v>258</v>
      </c>
      <c r="F119" s="11">
        <v>42076</v>
      </c>
      <c r="G119" s="24">
        <v>17500</v>
      </c>
      <c r="H119" s="1">
        <v>1</v>
      </c>
      <c r="I119" s="24">
        <v>17500</v>
      </c>
      <c r="J119" s="24">
        <f t="shared" si="4"/>
        <v>0</v>
      </c>
    </row>
    <row r="120" spans="1:10" s="7" customFormat="1" ht="49.5" customHeight="1">
      <c r="A120" s="22" t="s">
        <v>378</v>
      </c>
      <c r="B120" s="1" t="s">
        <v>305</v>
      </c>
      <c r="C120" s="19" t="s">
        <v>306</v>
      </c>
      <c r="D120" s="13" t="s">
        <v>259</v>
      </c>
      <c r="E120" s="13" t="s">
        <v>258</v>
      </c>
      <c r="F120" s="11">
        <v>40399</v>
      </c>
      <c r="G120" s="24">
        <v>14000</v>
      </c>
      <c r="H120" s="1">
        <v>4</v>
      </c>
      <c r="I120" s="24">
        <v>14000</v>
      </c>
      <c r="J120" s="24">
        <f t="shared" si="4"/>
        <v>0</v>
      </c>
    </row>
    <row r="121" spans="1:10" s="7" customFormat="1" ht="49.5" customHeight="1">
      <c r="A121" s="22" t="s">
        <v>379</v>
      </c>
      <c r="B121" s="1" t="s">
        <v>308</v>
      </c>
      <c r="C121" s="19" t="s">
        <v>307</v>
      </c>
      <c r="D121" s="13" t="s">
        <v>259</v>
      </c>
      <c r="E121" s="13" t="s">
        <v>258</v>
      </c>
      <c r="F121" s="11">
        <v>40399</v>
      </c>
      <c r="G121" s="24">
        <v>48000</v>
      </c>
      <c r="H121" s="1">
        <v>8</v>
      </c>
      <c r="I121" s="24">
        <v>48000</v>
      </c>
      <c r="J121" s="24">
        <f t="shared" si="4"/>
        <v>0</v>
      </c>
    </row>
    <row r="122" spans="1:10" s="7" customFormat="1" ht="49.5" customHeight="1">
      <c r="A122" s="22" t="s">
        <v>380</v>
      </c>
      <c r="B122" s="1" t="s">
        <v>310</v>
      </c>
      <c r="C122" s="19" t="s">
        <v>309</v>
      </c>
      <c r="D122" s="13" t="s">
        <v>259</v>
      </c>
      <c r="E122" s="13" t="s">
        <v>258</v>
      </c>
      <c r="F122" s="11">
        <v>40324</v>
      </c>
      <c r="G122" s="24">
        <v>10500</v>
      </c>
      <c r="H122" s="1">
        <v>3</v>
      </c>
      <c r="I122" s="24">
        <v>10500</v>
      </c>
      <c r="J122" s="24">
        <f t="shared" si="4"/>
        <v>0</v>
      </c>
    </row>
    <row r="123" spans="1:10" s="7" customFormat="1" ht="49.5" customHeight="1">
      <c r="A123" s="22" t="s">
        <v>381</v>
      </c>
      <c r="B123" s="1" t="s">
        <v>311</v>
      </c>
      <c r="C123" s="19" t="s">
        <v>312</v>
      </c>
      <c r="D123" s="13" t="s">
        <v>259</v>
      </c>
      <c r="E123" s="13" t="s">
        <v>258</v>
      </c>
      <c r="F123" s="11">
        <v>40399</v>
      </c>
      <c r="G123" s="24">
        <v>21000</v>
      </c>
      <c r="H123" s="1">
        <v>2</v>
      </c>
      <c r="I123" s="24">
        <v>21000</v>
      </c>
      <c r="J123" s="24">
        <f t="shared" si="4"/>
        <v>0</v>
      </c>
    </row>
    <row r="124" spans="1:10" s="7" customFormat="1" ht="49.5" customHeight="1">
      <c r="A124" s="22" t="s">
        <v>382</v>
      </c>
      <c r="B124" s="1" t="s">
        <v>313</v>
      </c>
      <c r="C124" s="19" t="s">
        <v>314</v>
      </c>
      <c r="D124" s="13" t="s">
        <v>259</v>
      </c>
      <c r="E124" s="13" t="s">
        <v>258</v>
      </c>
      <c r="F124" s="11">
        <v>40324</v>
      </c>
      <c r="G124" s="24">
        <v>12600</v>
      </c>
      <c r="H124" s="1">
        <v>3</v>
      </c>
      <c r="I124" s="24">
        <v>12600</v>
      </c>
      <c r="J124" s="24">
        <f t="shared" si="4"/>
        <v>0</v>
      </c>
    </row>
    <row r="125" spans="1:10" s="7" customFormat="1" ht="49.5" customHeight="1">
      <c r="A125" s="22" t="s">
        <v>383</v>
      </c>
      <c r="B125" s="1" t="s">
        <v>315</v>
      </c>
      <c r="C125" s="19" t="s">
        <v>316</v>
      </c>
      <c r="D125" s="13" t="s">
        <v>259</v>
      </c>
      <c r="E125" s="13" t="s">
        <v>258</v>
      </c>
      <c r="F125" s="11">
        <v>43412</v>
      </c>
      <c r="G125" s="24">
        <v>19200</v>
      </c>
      <c r="H125" s="1">
        <v>1</v>
      </c>
      <c r="I125" s="24">
        <v>0</v>
      </c>
      <c r="J125" s="24">
        <f t="shared" si="4"/>
        <v>19200</v>
      </c>
    </row>
    <row r="126" spans="1:10" s="7" customFormat="1" ht="49.5" customHeight="1">
      <c r="A126" s="22" t="s">
        <v>384</v>
      </c>
      <c r="B126" s="1" t="s">
        <v>315</v>
      </c>
      <c r="C126" s="19" t="s">
        <v>317</v>
      </c>
      <c r="D126" s="13" t="s">
        <v>259</v>
      </c>
      <c r="E126" s="13" t="s">
        <v>258</v>
      </c>
      <c r="F126" s="11">
        <v>43412</v>
      </c>
      <c r="G126" s="24">
        <v>19200</v>
      </c>
      <c r="H126" s="1">
        <v>1</v>
      </c>
      <c r="I126" s="24">
        <v>0</v>
      </c>
      <c r="J126" s="24">
        <f t="shared" si="4"/>
        <v>19200</v>
      </c>
    </row>
    <row r="127" spans="1:10" s="7" customFormat="1" ht="49.5" customHeight="1">
      <c r="A127" s="22" t="s">
        <v>385</v>
      </c>
      <c r="B127" s="1" t="s">
        <v>315</v>
      </c>
      <c r="C127" s="19" t="s">
        <v>318</v>
      </c>
      <c r="D127" s="13" t="s">
        <v>259</v>
      </c>
      <c r="E127" s="13" t="s">
        <v>258</v>
      </c>
      <c r="F127" s="11">
        <v>43412</v>
      </c>
      <c r="G127" s="24">
        <v>19200</v>
      </c>
      <c r="H127" s="1">
        <v>1</v>
      </c>
      <c r="I127" s="24">
        <v>0</v>
      </c>
      <c r="J127" s="24">
        <f t="shared" si="4"/>
        <v>19200</v>
      </c>
    </row>
    <row r="128" spans="1:10" s="7" customFormat="1" ht="49.5" customHeight="1">
      <c r="A128" s="22" t="s">
        <v>386</v>
      </c>
      <c r="B128" s="1" t="s">
        <v>315</v>
      </c>
      <c r="C128" s="19" t="s">
        <v>319</v>
      </c>
      <c r="D128" s="13" t="s">
        <v>259</v>
      </c>
      <c r="E128" s="13" t="s">
        <v>258</v>
      </c>
      <c r="F128" s="11">
        <v>43412</v>
      </c>
      <c r="G128" s="24">
        <v>19200</v>
      </c>
      <c r="H128" s="1">
        <v>1</v>
      </c>
      <c r="I128" s="24">
        <v>0</v>
      </c>
      <c r="J128" s="24">
        <f t="shared" si="4"/>
        <v>19200</v>
      </c>
    </row>
    <row r="129" spans="1:10" s="7" customFormat="1" ht="49.5" customHeight="1">
      <c r="A129" s="22" t="s">
        <v>387</v>
      </c>
      <c r="B129" s="1" t="s">
        <v>320</v>
      </c>
      <c r="C129" s="19" t="s">
        <v>321</v>
      </c>
      <c r="D129" s="13" t="s">
        <v>259</v>
      </c>
      <c r="E129" s="13" t="s">
        <v>258</v>
      </c>
      <c r="F129" s="11">
        <v>43412</v>
      </c>
      <c r="G129" s="24">
        <v>2886.04</v>
      </c>
      <c r="H129" s="1">
        <v>1</v>
      </c>
      <c r="I129" s="24">
        <v>0</v>
      </c>
      <c r="J129" s="24">
        <f t="shared" si="4"/>
        <v>2886.04</v>
      </c>
    </row>
    <row r="130" spans="1:10" s="7" customFormat="1" ht="49.5" customHeight="1">
      <c r="A130" s="22" t="s">
        <v>388</v>
      </c>
      <c r="B130" s="1" t="s">
        <v>320</v>
      </c>
      <c r="C130" s="19" t="s">
        <v>322</v>
      </c>
      <c r="D130" s="13" t="s">
        <v>259</v>
      </c>
      <c r="E130" s="13" t="s">
        <v>258</v>
      </c>
      <c r="F130" s="11">
        <v>43412</v>
      </c>
      <c r="G130" s="24">
        <v>2886.04</v>
      </c>
      <c r="H130" s="1">
        <v>1</v>
      </c>
      <c r="I130" s="24">
        <v>0</v>
      </c>
      <c r="J130" s="24">
        <f t="shared" si="4"/>
        <v>2886.04</v>
      </c>
    </row>
    <row r="131" spans="1:10" s="7" customFormat="1" ht="49.5" customHeight="1">
      <c r="A131" s="22" t="s">
        <v>389</v>
      </c>
      <c r="B131" s="1" t="s">
        <v>320</v>
      </c>
      <c r="C131" s="19" t="s">
        <v>323</v>
      </c>
      <c r="D131" s="13" t="s">
        <v>259</v>
      </c>
      <c r="E131" s="13" t="s">
        <v>258</v>
      </c>
      <c r="F131" s="11">
        <v>43412</v>
      </c>
      <c r="G131" s="24">
        <v>2886.04</v>
      </c>
      <c r="H131" s="1">
        <v>1</v>
      </c>
      <c r="I131" s="24">
        <v>0</v>
      </c>
      <c r="J131" s="24">
        <f t="shared" si="4"/>
        <v>2886.04</v>
      </c>
    </row>
    <row r="132" spans="1:10" s="7" customFormat="1" ht="49.5" customHeight="1">
      <c r="A132" s="22" t="s">
        <v>390</v>
      </c>
      <c r="B132" s="1" t="s">
        <v>320</v>
      </c>
      <c r="C132" s="19" t="s">
        <v>324</v>
      </c>
      <c r="D132" s="13" t="s">
        <v>259</v>
      </c>
      <c r="E132" s="13" t="s">
        <v>258</v>
      </c>
      <c r="F132" s="11">
        <v>43412</v>
      </c>
      <c r="G132" s="24">
        <v>2886.04</v>
      </c>
      <c r="H132" s="1">
        <v>1</v>
      </c>
      <c r="I132" s="24">
        <v>0</v>
      </c>
      <c r="J132" s="24">
        <f t="shared" si="4"/>
        <v>2886.04</v>
      </c>
    </row>
    <row r="133" spans="1:10" s="7" customFormat="1" ht="49.5" customHeight="1">
      <c r="A133" s="22" t="s">
        <v>391</v>
      </c>
      <c r="B133" s="1" t="s">
        <v>325</v>
      </c>
      <c r="C133" s="19" t="s">
        <v>326</v>
      </c>
      <c r="D133" s="13" t="s">
        <v>259</v>
      </c>
      <c r="E133" s="13" t="s">
        <v>258</v>
      </c>
      <c r="F133" s="11">
        <v>43206</v>
      </c>
      <c r="G133" s="24">
        <v>5200</v>
      </c>
      <c r="H133" s="1">
        <v>1</v>
      </c>
      <c r="I133" s="24">
        <v>0</v>
      </c>
      <c r="J133" s="24">
        <f t="shared" si="4"/>
        <v>5200</v>
      </c>
    </row>
    <row r="134" spans="1:10" s="7" customFormat="1" ht="49.5" customHeight="1">
      <c r="A134" s="22" t="s">
        <v>392</v>
      </c>
      <c r="B134" s="1" t="s">
        <v>325</v>
      </c>
      <c r="C134" s="19" t="s">
        <v>327</v>
      </c>
      <c r="D134" s="13" t="s">
        <v>259</v>
      </c>
      <c r="E134" s="13" t="s">
        <v>258</v>
      </c>
      <c r="F134" s="11">
        <v>43206</v>
      </c>
      <c r="G134" s="24">
        <v>5200</v>
      </c>
      <c r="H134" s="1">
        <v>1</v>
      </c>
      <c r="I134" s="24">
        <v>0</v>
      </c>
      <c r="J134" s="24">
        <f aca="true" t="shared" si="5" ref="J134:J156">G134-I134</f>
        <v>5200</v>
      </c>
    </row>
    <row r="135" spans="1:10" s="7" customFormat="1" ht="49.5" customHeight="1">
      <c r="A135" s="22" t="s">
        <v>393</v>
      </c>
      <c r="B135" s="1" t="s">
        <v>325</v>
      </c>
      <c r="C135" s="19" t="s">
        <v>328</v>
      </c>
      <c r="D135" s="13" t="s">
        <v>259</v>
      </c>
      <c r="E135" s="13" t="s">
        <v>258</v>
      </c>
      <c r="F135" s="11">
        <v>43206</v>
      </c>
      <c r="G135" s="24">
        <v>5200</v>
      </c>
      <c r="H135" s="1">
        <v>1</v>
      </c>
      <c r="I135" s="24">
        <v>0</v>
      </c>
      <c r="J135" s="24">
        <f t="shared" si="5"/>
        <v>5200</v>
      </c>
    </row>
    <row r="136" spans="1:10" s="7" customFormat="1" ht="49.5" customHeight="1">
      <c r="A136" s="22" t="s">
        <v>394</v>
      </c>
      <c r="B136" s="1" t="s">
        <v>325</v>
      </c>
      <c r="C136" s="19" t="s">
        <v>329</v>
      </c>
      <c r="D136" s="13" t="s">
        <v>259</v>
      </c>
      <c r="E136" s="13" t="s">
        <v>258</v>
      </c>
      <c r="F136" s="11">
        <v>43206</v>
      </c>
      <c r="G136" s="24">
        <v>5200</v>
      </c>
      <c r="H136" s="1">
        <v>1</v>
      </c>
      <c r="I136" s="24">
        <v>0</v>
      </c>
      <c r="J136" s="24">
        <f t="shared" si="5"/>
        <v>5200</v>
      </c>
    </row>
    <row r="137" spans="1:10" s="7" customFormat="1" ht="49.5" customHeight="1">
      <c r="A137" s="22" t="s">
        <v>395</v>
      </c>
      <c r="B137" s="1" t="s">
        <v>325</v>
      </c>
      <c r="C137" s="19" t="s">
        <v>330</v>
      </c>
      <c r="D137" s="13" t="s">
        <v>259</v>
      </c>
      <c r="E137" s="13" t="s">
        <v>258</v>
      </c>
      <c r="F137" s="11">
        <v>43206</v>
      </c>
      <c r="G137" s="24">
        <v>5200</v>
      </c>
      <c r="H137" s="1">
        <v>1</v>
      </c>
      <c r="I137" s="24">
        <v>0</v>
      </c>
      <c r="J137" s="24">
        <f t="shared" si="5"/>
        <v>5200</v>
      </c>
    </row>
    <row r="138" spans="1:10" s="7" customFormat="1" ht="49.5" customHeight="1">
      <c r="A138" s="22" t="s">
        <v>396</v>
      </c>
      <c r="B138" s="1" t="s">
        <v>325</v>
      </c>
      <c r="C138" s="19" t="s">
        <v>331</v>
      </c>
      <c r="D138" s="13" t="s">
        <v>259</v>
      </c>
      <c r="E138" s="13" t="s">
        <v>258</v>
      </c>
      <c r="F138" s="11">
        <v>43206</v>
      </c>
      <c r="G138" s="24">
        <v>5200</v>
      </c>
      <c r="H138" s="1">
        <v>1</v>
      </c>
      <c r="I138" s="24">
        <v>0</v>
      </c>
      <c r="J138" s="24">
        <f t="shared" si="5"/>
        <v>5200</v>
      </c>
    </row>
    <row r="139" spans="1:10" s="7" customFormat="1" ht="49.5" customHeight="1">
      <c r="A139" s="22" t="s">
        <v>397</v>
      </c>
      <c r="B139" s="1" t="s">
        <v>325</v>
      </c>
      <c r="C139" s="19" t="s">
        <v>332</v>
      </c>
      <c r="D139" s="13" t="s">
        <v>259</v>
      </c>
      <c r="E139" s="13" t="s">
        <v>258</v>
      </c>
      <c r="F139" s="11">
        <v>43206</v>
      </c>
      <c r="G139" s="24">
        <v>5200</v>
      </c>
      <c r="H139" s="1">
        <v>1</v>
      </c>
      <c r="I139" s="24">
        <v>0</v>
      </c>
      <c r="J139" s="24">
        <f t="shared" si="5"/>
        <v>5200</v>
      </c>
    </row>
    <row r="140" spans="1:10" s="7" customFormat="1" ht="49.5" customHeight="1">
      <c r="A140" s="22" t="s">
        <v>398</v>
      </c>
      <c r="B140" s="1" t="s">
        <v>325</v>
      </c>
      <c r="C140" s="19" t="s">
        <v>333</v>
      </c>
      <c r="D140" s="13" t="s">
        <v>259</v>
      </c>
      <c r="E140" s="13" t="s">
        <v>258</v>
      </c>
      <c r="F140" s="11">
        <v>43206</v>
      </c>
      <c r="G140" s="24">
        <v>5200</v>
      </c>
      <c r="H140" s="1">
        <v>1</v>
      </c>
      <c r="I140" s="24">
        <v>0</v>
      </c>
      <c r="J140" s="24">
        <f t="shared" si="5"/>
        <v>5200</v>
      </c>
    </row>
    <row r="141" spans="1:10" s="7" customFormat="1" ht="49.5" customHeight="1">
      <c r="A141" s="22" t="s">
        <v>399</v>
      </c>
      <c r="B141" s="1" t="s">
        <v>325</v>
      </c>
      <c r="C141" s="19" t="s">
        <v>334</v>
      </c>
      <c r="D141" s="13" t="s">
        <v>259</v>
      </c>
      <c r="E141" s="13" t="s">
        <v>258</v>
      </c>
      <c r="F141" s="11">
        <v>43206</v>
      </c>
      <c r="G141" s="24">
        <v>5200</v>
      </c>
      <c r="H141" s="1">
        <v>1</v>
      </c>
      <c r="I141" s="24">
        <v>0</v>
      </c>
      <c r="J141" s="24">
        <f t="shared" si="5"/>
        <v>5200</v>
      </c>
    </row>
    <row r="142" spans="1:10" s="7" customFormat="1" ht="49.5" customHeight="1">
      <c r="A142" s="22" t="s">
        <v>400</v>
      </c>
      <c r="B142" s="1" t="s">
        <v>325</v>
      </c>
      <c r="C142" s="19" t="s">
        <v>335</v>
      </c>
      <c r="D142" s="13" t="s">
        <v>259</v>
      </c>
      <c r="E142" s="13" t="s">
        <v>258</v>
      </c>
      <c r="F142" s="11">
        <v>43206</v>
      </c>
      <c r="G142" s="24">
        <v>5200</v>
      </c>
      <c r="H142" s="1">
        <v>1</v>
      </c>
      <c r="I142" s="24">
        <v>0</v>
      </c>
      <c r="J142" s="24">
        <f t="shared" si="5"/>
        <v>5200</v>
      </c>
    </row>
    <row r="143" spans="1:10" s="7" customFormat="1" ht="49.5" customHeight="1">
      <c r="A143" s="22" t="s">
        <v>401</v>
      </c>
      <c r="B143" s="1" t="s">
        <v>325</v>
      </c>
      <c r="C143" s="19" t="s">
        <v>336</v>
      </c>
      <c r="D143" s="13" t="s">
        <v>259</v>
      </c>
      <c r="E143" s="13" t="s">
        <v>258</v>
      </c>
      <c r="F143" s="11">
        <v>43206</v>
      </c>
      <c r="G143" s="24">
        <v>5200</v>
      </c>
      <c r="H143" s="1">
        <v>1</v>
      </c>
      <c r="I143" s="24">
        <v>0</v>
      </c>
      <c r="J143" s="24">
        <f t="shared" si="5"/>
        <v>5200</v>
      </c>
    </row>
    <row r="144" spans="1:10" s="7" customFormat="1" ht="49.5" customHeight="1">
      <c r="A144" s="22" t="s">
        <v>402</v>
      </c>
      <c r="B144" s="1" t="s">
        <v>325</v>
      </c>
      <c r="C144" s="19" t="s">
        <v>337</v>
      </c>
      <c r="D144" s="13" t="s">
        <v>259</v>
      </c>
      <c r="E144" s="13" t="s">
        <v>258</v>
      </c>
      <c r="F144" s="11">
        <v>43206</v>
      </c>
      <c r="G144" s="24">
        <v>5200</v>
      </c>
      <c r="H144" s="1">
        <v>1</v>
      </c>
      <c r="I144" s="24">
        <v>0</v>
      </c>
      <c r="J144" s="24">
        <f t="shared" si="5"/>
        <v>5200</v>
      </c>
    </row>
    <row r="145" spans="1:10" s="7" customFormat="1" ht="49.5" customHeight="1">
      <c r="A145" s="22" t="s">
        <v>403</v>
      </c>
      <c r="B145" s="1" t="s">
        <v>325</v>
      </c>
      <c r="C145" s="19" t="s">
        <v>338</v>
      </c>
      <c r="D145" s="13" t="s">
        <v>259</v>
      </c>
      <c r="E145" s="13" t="s">
        <v>258</v>
      </c>
      <c r="F145" s="11">
        <v>43206</v>
      </c>
      <c r="G145" s="24">
        <v>5200</v>
      </c>
      <c r="H145" s="1">
        <v>1</v>
      </c>
      <c r="I145" s="24">
        <v>0</v>
      </c>
      <c r="J145" s="24">
        <f t="shared" si="5"/>
        <v>5200</v>
      </c>
    </row>
    <row r="146" spans="1:10" s="7" customFormat="1" ht="49.5" customHeight="1">
      <c r="A146" s="22" t="s">
        <v>404</v>
      </c>
      <c r="B146" s="1" t="s">
        <v>325</v>
      </c>
      <c r="C146" s="19" t="s">
        <v>339</v>
      </c>
      <c r="D146" s="13" t="s">
        <v>259</v>
      </c>
      <c r="E146" s="13" t="s">
        <v>258</v>
      </c>
      <c r="F146" s="11">
        <v>43206</v>
      </c>
      <c r="G146" s="24">
        <v>5200</v>
      </c>
      <c r="H146" s="1">
        <v>1</v>
      </c>
      <c r="I146" s="24">
        <v>0</v>
      </c>
      <c r="J146" s="24">
        <f t="shared" si="5"/>
        <v>5200</v>
      </c>
    </row>
    <row r="147" spans="1:10" s="7" customFormat="1" ht="49.5" customHeight="1">
      <c r="A147" s="22" t="s">
        <v>405</v>
      </c>
      <c r="B147" s="1" t="s">
        <v>325</v>
      </c>
      <c r="C147" s="19" t="s">
        <v>340</v>
      </c>
      <c r="D147" s="13" t="s">
        <v>259</v>
      </c>
      <c r="E147" s="13" t="s">
        <v>258</v>
      </c>
      <c r="F147" s="11">
        <v>43206</v>
      </c>
      <c r="G147" s="24">
        <v>5200</v>
      </c>
      <c r="H147" s="1">
        <v>1</v>
      </c>
      <c r="I147" s="24">
        <v>0</v>
      </c>
      <c r="J147" s="24">
        <f t="shared" si="5"/>
        <v>5200</v>
      </c>
    </row>
    <row r="148" spans="1:10" s="7" customFormat="1" ht="49.5" customHeight="1">
      <c r="A148" s="22" t="s">
        <v>406</v>
      </c>
      <c r="B148" s="1" t="s">
        <v>325</v>
      </c>
      <c r="C148" s="19" t="s">
        <v>341</v>
      </c>
      <c r="D148" s="13" t="s">
        <v>259</v>
      </c>
      <c r="E148" s="13" t="s">
        <v>258</v>
      </c>
      <c r="F148" s="11">
        <v>43206</v>
      </c>
      <c r="G148" s="24">
        <v>5200</v>
      </c>
      <c r="H148" s="1">
        <v>1</v>
      </c>
      <c r="I148" s="24">
        <v>0</v>
      </c>
      <c r="J148" s="24">
        <f t="shared" si="5"/>
        <v>5200</v>
      </c>
    </row>
    <row r="149" spans="1:10" s="7" customFormat="1" ht="49.5" customHeight="1">
      <c r="A149" s="22" t="s">
        <v>407</v>
      </c>
      <c r="B149" s="1" t="s">
        <v>325</v>
      </c>
      <c r="C149" s="19" t="s">
        <v>342</v>
      </c>
      <c r="D149" s="13" t="s">
        <v>259</v>
      </c>
      <c r="E149" s="13" t="s">
        <v>258</v>
      </c>
      <c r="F149" s="11">
        <v>43206</v>
      </c>
      <c r="G149" s="24">
        <v>5200</v>
      </c>
      <c r="H149" s="1">
        <v>1</v>
      </c>
      <c r="I149" s="24">
        <v>0</v>
      </c>
      <c r="J149" s="24">
        <f t="shared" si="5"/>
        <v>5200</v>
      </c>
    </row>
    <row r="150" spans="1:10" s="7" customFormat="1" ht="49.5" customHeight="1">
      <c r="A150" s="22" t="s">
        <v>408</v>
      </c>
      <c r="B150" s="1" t="s">
        <v>325</v>
      </c>
      <c r="C150" s="19" t="s">
        <v>343</v>
      </c>
      <c r="D150" s="13" t="s">
        <v>259</v>
      </c>
      <c r="E150" s="13" t="s">
        <v>258</v>
      </c>
      <c r="F150" s="11">
        <v>43206</v>
      </c>
      <c r="G150" s="24">
        <v>5200</v>
      </c>
      <c r="H150" s="1">
        <v>1</v>
      </c>
      <c r="I150" s="24">
        <v>0</v>
      </c>
      <c r="J150" s="24">
        <f t="shared" si="5"/>
        <v>5200</v>
      </c>
    </row>
    <row r="151" spans="1:10" s="7" customFormat="1" ht="53.25" customHeight="1">
      <c r="A151" s="22" t="s">
        <v>409</v>
      </c>
      <c r="B151" s="1" t="s">
        <v>325</v>
      </c>
      <c r="C151" s="19" t="s">
        <v>344</v>
      </c>
      <c r="D151" s="13" t="s">
        <v>259</v>
      </c>
      <c r="E151" s="13" t="s">
        <v>258</v>
      </c>
      <c r="F151" s="11">
        <v>43206</v>
      </c>
      <c r="G151" s="24">
        <v>5200</v>
      </c>
      <c r="H151" s="1">
        <v>1</v>
      </c>
      <c r="I151" s="24">
        <v>0</v>
      </c>
      <c r="J151" s="24">
        <f t="shared" si="5"/>
        <v>5200</v>
      </c>
    </row>
    <row r="152" spans="1:10" s="7" customFormat="1" ht="53.25" customHeight="1">
      <c r="A152" s="22" t="s">
        <v>410</v>
      </c>
      <c r="B152" s="1" t="s">
        <v>325</v>
      </c>
      <c r="C152" s="19" t="s">
        <v>345</v>
      </c>
      <c r="D152" s="13" t="s">
        <v>259</v>
      </c>
      <c r="E152" s="13" t="s">
        <v>258</v>
      </c>
      <c r="F152" s="11">
        <v>43346</v>
      </c>
      <c r="G152" s="24">
        <v>5500</v>
      </c>
      <c r="H152" s="1">
        <v>1</v>
      </c>
      <c r="I152" s="24">
        <v>0</v>
      </c>
      <c r="J152" s="24">
        <f t="shared" si="5"/>
        <v>5500</v>
      </c>
    </row>
    <row r="153" spans="1:10" s="7" customFormat="1" ht="53.25" customHeight="1">
      <c r="A153" s="22" t="s">
        <v>411</v>
      </c>
      <c r="B153" s="1" t="s">
        <v>325</v>
      </c>
      <c r="C153" s="19" t="s">
        <v>346</v>
      </c>
      <c r="D153" s="13" t="s">
        <v>259</v>
      </c>
      <c r="E153" s="13" t="s">
        <v>258</v>
      </c>
      <c r="F153" s="11">
        <v>43346</v>
      </c>
      <c r="G153" s="24">
        <v>5500</v>
      </c>
      <c r="H153" s="1">
        <v>1</v>
      </c>
      <c r="I153" s="24">
        <v>0</v>
      </c>
      <c r="J153" s="24">
        <f t="shared" si="5"/>
        <v>5500</v>
      </c>
    </row>
    <row r="154" spans="1:10" s="7" customFormat="1" ht="49.5" customHeight="1">
      <c r="A154" s="22" t="s">
        <v>412</v>
      </c>
      <c r="B154" s="1" t="s">
        <v>325</v>
      </c>
      <c r="C154" s="19" t="s">
        <v>347</v>
      </c>
      <c r="D154" s="13" t="s">
        <v>259</v>
      </c>
      <c r="E154" s="13" t="s">
        <v>258</v>
      </c>
      <c r="F154" s="11">
        <v>43346</v>
      </c>
      <c r="G154" s="24">
        <v>5500</v>
      </c>
      <c r="H154" s="1">
        <v>1</v>
      </c>
      <c r="I154" s="24">
        <v>0</v>
      </c>
      <c r="J154" s="24">
        <f t="shared" si="5"/>
        <v>5500</v>
      </c>
    </row>
    <row r="155" spans="1:10" s="7" customFormat="1" ht="49.5" customHeight="1">
      <c r="A155" s="22" t="s">
        <v>413</v>
      </c>
      <c r="B155" s="1" t="s">
        <v>325</v>
      </c>
      <c r="C155" s="19" t="s">
        <v>348</v>
      </c>
      <c r="D155" s="13" t="s">
        <v>259</v>
      </c>
      <c r="E155" s="13" t="s">
        <v>258</v>
      </c>
      <c r="F155" s="11">
        <v>43346</v>
      </c>
      <c r="G155" s="24">
        <v>5500</v>
      </c>
      <c r="H155" s="1">
        <v>1</v>
      </c>
      <c r="I155" s="24">
        <v>0</v>
      </c>
      <c r="J155" s="24">
        <f t="shared" si="5"/>
        <v>5500</v>
      </c>
    </row>
    <row r="156" spans="1:10" s="7" customFormat="1" ht="49.5" customHeight="1">
      <c r="A156" s="22" t="s">
        <v>414</v>
      </c>
      <c r="B156" s="1" t="s">
        <v>325</v>
      </c>
      <c r="C156" s="19" t="s">
        <v>349</v>
      </c>
      <c r="D156" s="13" t="s">
        <v>259</v>
      </c>
      <c r="E156" s="13" t="s">
        <v>258</v>
      </c>
      <c r="F156" s="11">
        <v>43346</v>
      </c>
      <c r="G156" s="24">
        <v>5500</v>
      </c>
      <c r="H156" s="1">
        <v>1</v>
      </c>
      <c r="I156" s="24">
        <v>0</v>
      </c>
      <c r="J156" s="24">
        <f t="shared" si="5"/>
        <v>5500</v>
      </c>
    </row>
    <row r="157" spans="1:10" s="72" customFormat="1" ht="15.75" customHeight="1">
      <c r="A157" s="65"/>
      <c r="B157" s="70" t="s">
        <v>126</v>
      </c>
      <c r="C157" s="70"/>
      <c r="D157" s="70"/>
      <c r="E157" s="70"/>
      <c r="F157" s="70"/>
      <c r="G157" s="71">
        <f>SUM(G91:G156)</f>
        <v>1110200.1600000001</v>
      </c>
      <c r="H157" s="71">
        <f>SUM(H91:H156)</f>
        <v>111</v>
      </c>
      <c r="I157" s="71">
        <f>SUM(I91:I156)</f>
        <v>857056</v>
      </c>
      <c r="J157" s="71">
        <f>SUM(J91:J156)</f>
        <v>253144.15999999997</v>
      </c>
    </row>
    <row r="158" spans="1:10" s="7" customFormat="1" ht="15.75" customHeight="1">
      <c r="A158" s="21"/>
      <c r="B158" s="15"/>
      <c r="C158" s="15"/>
      <c r="D158" s="15"/>
      <c r="E158" s="15"/>
      <c r="F158" s="15"/>
      <c r="G158" s="48"/>
      <c r="H158" s="15"/>
      <c r="I158" s="48"/>
      <c r="J158" s="48"/>
    </row>
    <row r="159" spans="1:10" s="7" customFormat="1" ht="12.75">
      <c r="A159" s="73" t="s">
        <v>255</v>
      </c>
      <c r="B159" s="73"/>
      <c r="C159" s="73"/>
      <c r="D159" s="73"/>
      <c r="E159" s="73"/>
      <c r="F159" s="73"/>
      <c r="G159" s="73"/>
      <c r="H159" s="73"/>
      <c r="I159" s="73"/>
      <c r="J159" s="73"/>
    </row>
    <row r="160" spans="1:10" s="7" customFormat="1" ht="15.75">
      <c r="A160" s="21"/>
      <c r="B160" s="75" t="s">
        <v>125</v>
      </c>
      <c r="C160" s="76"/>
      <c r="D160" s="76"/>
      <c r="E160" s="76"/>
      <c r="F160" s="76"/>
      <c r="G160" s="76"/>
      <c r="H160" s="76"/>
      <c r="I160" s="76"/>
      <c r="J160" s="76"/>
    </row>
    <row r="161" spans="1:10" s="55" customFormat="1" ht="51">
      <c r="A161" s="22" t="s">
        <v>415</v>
      </c>
      <c r="B161" s="53" t="s">
        <v>256</v>
      </c>
      <c r="C161" s="8" t="s">
        <v>257</v>
      </c>
      <c r="D161" s="10" t="s">
        <v>259</v>
      </c>
      <c r="E161" s="10" t="s">
        <v>261</v>
      </c>
      <c r="F161" s="56">
        <v>43322</v>
      </c>
      <c r="G161" s="54">
        <v>205625.4</v>
      </c>
      <c r="H161" s="8">
        <v>1</v>
      </c>
      <c r="I161" s="54">
        <v>0</v>
      </c>
      <c r="J161" s="54">
        <f>G161</f>
        <v>205625.4</v>
      </c>
    </row>
    <row r="162" spans="1:10" s="68" customFormat="1" ht="12.75">
      <c r="A162" s="69"/>
      <c r="B162" s="66" t="s">
        <v>126</v>
      </c>
      <c r="C162" s="66"/>
      <c r="D162" s="66"/>
      <c r="E162" s="66"/>
      <c r="F162" s="66"/>
      <c r="G162" s="67">
        <f>SUM(G161)</f>
        <v>205625.4</v>
      </c>
      <c r="H162" s="66"/>
      <c r="I162" s="67"/>
      <c r="J162" s="67">
        <f>J161</f>
        <v>205625.4</v>
      </c>
    </row>
    <row r="164" spans="1:10" ht="12.75">
      <c r="A164" s="73" t="s">
        <v>260</v>
      </c>
      <c r="B164" s="73"/>
      <c r="C164" s="73"/>
      <c r="D164" s="73"/>
      <c r="E164" s="73"/>
      <c r="F164" s="73"/>
      <c r="G164" s="73"/>
      <c r="H164" s="73"/>
      <c r="I164" s="73"/>
      <c r="J164" s="73"/>
    </row>
    <row r="166" spans="1:10" ht="53.25" customHeight="1">
      <c r="A166" s="22" t="s">
        <v>416</v>
      </c>
      <c r="B166" s="53" t="s">
        <v>422</v>
      </c>
      <c r="C166" s="8" t="s">
        <v>419</v>
      </c>
      <c r="D166" s="13" t="s">
        <v>259</v>
      </c>
      <c r="E166" s="13" t="s">
        <v>258</v>
      </c>
      <c r="F166" s="56">
        <v>40391</v>
      </c>
      <c r="G166" s="54">
        <v>9600</v>
      </c>
      <c r="H166" s="8">
        <v>3</v>
      </c>
      <c r="I166" s="54">
        <v>0</v>
      </c>
      <c r="J166" s="54">
        <f>G166-I166</f>
        <v>9600</v>
      </c>
    </row>
    <row r="167" spans="1:10" ht="51">
      <c r="A167" s="22" t="s">
        <v>417</v>
      </c>
      <c r="B167" s="53" t="s">
        <v>422</v>
      </c>
      <c r="C167" s="8" t="s">
        <v>420</v>
      </c>
      <c r="D167" s="13" t="s">
        <v>259</v>
      </c>
      <c r="E167" s="13" t="s">
        <v>258</v>
      </c>
      <c r="F167" s="56">
        <v>40391</v>
      </c>
      <c r="G167" s="54">
        <v>9600</v>
      </c>
      <c r="H167" s="8">
        <v>3</v>
      </c>
      <c r="I167" s="54">
        <v>0</v>
      </c>
      <c r="J167" s="54">
        <f>G167-I167</f>
        <v>9600</v>
      </c>
    </row>
    <row r="168" spans="1:10" ht="54" customHeight="1">
      <c r="A168" s="22" t="s">
        <v>418</v>
      </c>
      <c r="B168" s="53" t="s">
        <v>421</v>
      </c>
      <c r="C168" s="8" t="s">
        <v>423</v>
      </c>
      <c r="D168" s="13" t="s">
        <v>259</v>
      </c>
      <c r="E168" s="13" t="s">
        <v>258</v>
      </c>
      <c r="F168" s="56">
        <v>40391</v>
      </c>
      <c r="G168" s="54">
        <v>5250</v>
      </c>
      <c r="H168" s="8">
        <v>5</v>
      </c>
      <c r="I168" s="54">
        <v>0</v>
      </c>
      <c r="J168" s="54">
        <f>G168-I168</f>
        <v>5250</v>
      </c>
    </row>
    <row r="169" spans="1:10" ht="51">
      <c r="A169" s="22" t="s">
        <v>425</v>
      </c>
      <c r="B169" s="8" t="s">
        <v>424</v>
      </c>
      <c r="C169" s="8" t="s">
        <v>426</v>
      </c>
      <c r="D169" s="13" t="s">
        <v>259</v>
      </c>
      <c r="E169" s="13" t="s">
        <v>258</v>
      </c>
      <c r="F169" s="56">
        <v>42370</v>
      </c>
      <c r="G169" s="54">
        <v>10137.14</v>
      </c>
      <c r="H169" s="8">
        <v>1</v>
      </c>
      <c r="I169" s="54">
        <v>0</v>
      </c>
      <c r="J169" s="54">
        <f>G169-I169</f>
        <v>10137.14</v>
      </c>
    </row>
    <row r="170" spans="1:10" s="68" customFormat="1" ht="12.75">
      <c r="A170" s="65"/>
      <c r="B170" s="66" t="s">
        <v>126</v>
      </c>
      <c r="C170" s="66"/>
      <c r="D170" s="66"/>
      <c r="E170" s="66"/>
      <c r="F170" s="66"/>
      <c r="G170" s="67">
        <f>SUM(G166:G169)</f>
        <v>34587.14</v>
      </c>
      <c r="H170" s="66">
        <f>SUM(H166:H169)</f>
        <v>12</v>
      </c>
      <c r="I170" s="67"/>
      <c r="J170" s="67">
        <f>SUM(J166:J169)</f>
        <v>34587.14</v>
      </c>
    </row>
  </sheetData>
  <sheetProtection/>
  <mergeCells count="8">
    <mergeCell ref="A164:J164"/>
    <mergeCell ref="B5:J5"/>
    <mergeCell ref="B160:J160"/>
    <mergeCell ref="B90:J90"/>
    <mergeCell ref="A8:J8"/>
    <mergeCell ref="H2:J2"/>
    <mergeCell ref="H3:J3"/>
    <mergeCell ref="A159:J159"/>
  </mergeCells>
  <printOptions/>
  <pageMargins left="0.75" right="0.75" top="1" bottom="1" header="0.5" footer="0.5"/>
  <pageSetup horizontalDpi="600" verticalDpi="600" orientation="landscape" paperSize="9" scale="72" r:id="rId1"/>
  <rowBreaks count="1" manualBreakCount="1"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оператор</cp:lastModifiedBy>
  <cp:lastPrinted>2019-03-25T11:38:09Z</cp:lastPrinted>
  <dcterms:created xsi:type="dcterms:W3CDTF">2015-06-25T04:52:16Z</dcterms:created>
  <dcterms:modified xsi:type="dcterms:W3CDTF">2019-04-03T12:05:19Z</dcterms:modified>
  <cp:category/>
  <cp:version/>
  <cp:contentType/>
  <cp:contentStatus/>
</cp:coreProperties>
</file>