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7"/>
  </bookViews>
  <sheets>
    <sheet name="прил.1" sheetId="1" r:id="rId1"/>
    <sheet name="прил. 2  " sheetId="2" r:id="rId2"/>
    <sheet name="прил. 3 безв." sheetId="3" r:id="rId3"/>
    <sheet name="прил 4" sheetId="4" r:id="rId4"/>
    <sheet name="Прил.5(ЦС)" sheetId="5" r:id="rId5"/>
    <sheet name="прил.6 (ведом)" sheetId="6" r:id="rId6"/>
    <sheet name="Прил 7 (Источн)" sheetId="7" r:id="rId7"/>
    <sheet name="прил 8 (МБТ)" sheetId="8" r:id="rId8"/>
    <sheet name="прил 9 мун.заим." sheetId="9" r:id="rId9"/>
    <sheet name="прил.10 гар." sheetId="10" r:id="rId10"/>
  </sheets>
  <definedNames>
    <definedName name="OLE_LINK1" localSheetId="7">'прил 8 (МБТ)'!#REF!</definedName>
    <definedName name="Z_168CADD9_CFDC_4445_BFE6_DAD4B9423C72_.wvu.FilterData" localSheetId="7" hidden="1">'прил 8 (МБТ)'!#REF!</definedName>
    <definedName name="Z_1F25B6A1_C9F7_11D8_A2FD_006098EF8B30_.wvu.FilterData" localSheetId="7" hidden="1">'прил 8 (МБТ)'!#REF!</definedName>
    <definedName name="Z_29D950F2_21ED_48E6_BFC6_87DD89E0125A_.wvu.FilterData" localSheetId="7" hidden="1">'прил 8 (МБТ)'!#REF!</definedName>
    <definedName name="Z_2CA7FCD5_27A5_4474_9D49_7A7E23BD2FF9_.wvu.FilterData" localSheetId="7" hidden="1">'прил 8 (МБТ)'!#REF!</definedName>
    <definedName name="Z_48E28AC5_4E0A_4FBA_AE6D_340F9E8D4B3C_.wvu.FilterData" localSheetId="7" hidden="1">'прил 8 (МБТ)'!#REF!</definedName>
    <definedName name="Z_6398E0F2_3205_40F4_BF0A_C9F4D0DA9A75_.wvu.FilterData" localSheetId="7" hidden="1">'прил 8 (МБТ)'!#REF!</definedName>
    <definedName name="Z_64DF1B77_0EDD_4B56_A91C_5E003BE599EF_.wvu.FilterData" localSheetId="7" hidden="1">'прил 8 (МБТ)'!#REF!</definedName>
    <definedName name="Z_6786C020_BCF1_463A_B3E9_7DE69D46EAB3_.wvu.FilterData" localSheetId="7" hidden="1">'прил 8 (МБТ)'!#REF!</definedName>
    <definedName name="Z_8E2E7D81_C767_11D8_A2FD_006098EF8B30_.wvu.FilterData" localSheetId="7" hidden="1">'прил 8 (МБТ)'!#REF!</definedName>
    <definedName name="Z_97D0CDFA_8A34_4B3C_BA32_D4F0E3218B75_.wvu.FilterData" localSheetId="7" hidden="1">'прил 8 (МБТ)'!#REF!</definedName>
    <definedName name="Z_B246FE0E_E986_4211_B02A_04E4565C0FED_.wvu.Cols" localSheetId="7" hidden="1">'прил 8 (МБТ)'!$A:$A,'прил 8 (МБТ)'!#REF!</definedName>
    <definedName name="Z_B246FE0E_E986_4211_B02A_04E4565C0FED_.wvu.FilterData" localSheetId="7" hidden="1">'прил 8 (МБТ)'!#REF!</definedName>
    <definedName name="Z_B246FE0E_E986_4211_B02A_04E4565C0FED_.wvu.PrintArea" localSheetId="7" hidden="1">'прил 8 (МБТ)'!$B$6:$C$12</definedName>
    <definedName name="Z_B246FE0E_E986_4211_B02A_04E4565C0FED_.wvu.PrintTitles" localSheetId="7" hidden="1">'прил 8 (МБТ)'!#REF!</definedName>
    <definedName name="Z_C54CDF8B_FA5C_4A02_B343_3FEFD9721392_.wvu.FilterData" localSheetId="7" hidden="1">'прил 8 (МБТ)'!#REF!</definedName>
    <definedName name="Z_D7174C22_B878_4584_A218_37ED88979064_.wvu.FilterData" localSheetId="7" hidden="1">'прил 8 (МБТ)'!#REF!</definedName>
    <definedName name="Z_DD7538FB_7299_4DEE_90D5_2739132A1616_.wvu.FilterData" localSheetId="7" hidden="1">'прил 8 (МБТ)'!#REF!</definedName>
    <definedName name="Z_E4B436A8_4A5B_422F_8C0E_9267F763D19D_.wvu.FilterData" localSheetId="7" hidden="1">'прил 8 (МБТ)'!#REF!</definedName>
    <definedName name="Z_E6BB4361_1D58_11D9_A2FD_006098EF8B30_.wvu.FilterData" localSheetId="7" hidden="1">'прил 8 (МБТ)'!#REF!</definedName>
    <definedName name="Z_EF486DA3_1DF3_11D9_A2FD_006098EF8B30_.wvu.FilterData" localSheetId="7" hidden="1">'прил 8 (МБТ)'!#REF!</definedName>
    <definedName name="Z_EF486DA8_1DF3_11D9_A2FD_006098EF8B30_.wvu.FilterData" localSheetId="7" hidden="1">'прил 8 (МБТ)'!#REF!</definedName>
    <definedName name="Z_EF486DAA_1DF3_11D9_A2FD_006098EF8B30_.wvu.FilterData" localSheetId="7" hidden="1">'прил 8 (МБТ)'!#REF!</definedName>
    <definedName name="Z_EF486DAC_1DF3_11D9_A2FD_006098EF8B30_.wvu.FilterData" localSheetId="7" hidden="1">'прил 8 (МБТ)'!#REF!</definedName>
    <definedName name="Z_EF5A4981_C8E4_11D8_A2FC_006098EF8BA8_.wvu.Cols" localSheetId="7" hidden="1">'прил 8 (МБТ)'!$A:$A,'прил 8 (МБТ)'!#REF!,'прил 8 (МБТ)'!#REF!</definedName>
    <definedName name="Z_EF5A4981_C8E4_11D8_A2FC_006098EF8BA8_.wvu.FilterData" localSheetId="7" hidden="1">'прил 8 (МБТ)'!#REF!</definedName>
    <definedName name="Z_EF5A4981_C8E4_11D8_A2FC_006098EF8BA8_.wvu.PrintArea" localSheetId="7" hidden="1">'прил 8 (МБТ)'!$B$6:$C$12</definedName>
    <definedName name="Z_EF5A4981_C8E4_11D8_A2FC_006098EF8BA8_.wvu.PrintTitles" localSheetId="7" hidden="1">'прил 8 (МБТ)'!#REF!</definedName>
    <definedName name="_xlnm.Print_Titles" localSheetId="3">'прил 4'!$12:$13</definedName>
    <definedName name="_xlnm.Print_Titles" localSheetId="7">'прил 8 (МБТ)'!$10:$11</definedName>
    <definedName name="_xlnm.Print_Titles" localSheetId="1">'прил. 2  '!$11:$13</definedName>
    <definedName name="_xlnm.Print_Titles" localSheetId="2">'прил. 3 безв.'!$10:$10</definedName>
    <definedName name="_xlnm.Print_Titles" localSheetId="0">'прил.1'!$9:$11</definedName>
    <definedName name="_xlnm.Print_Area" localSheetId="3">'прил 4'!$A$1:$E$41</definedName>
    <definedName name="_xlnm.Print_Area" localSheetId="7">'прил 8 (МБТ)'!$A$1:$C$20</definedName>
    <definedName name="_xlnm.Print_Area" localSheetId="1">'прил. 2  '!$A$1:$C$32</definedName>
    <definedName name="_xlnm.Print_Area" localSheetId="2">'прил. 3 безв.'!$A$1:$C$53</definedName>
    <definedName name="_xlnm.Print_Area" localSheetId="0">'прил.1'!$A$1:$C$70</definedName>
    <definedName name="_xlnm.Print_Area" localSheetId="9">'прил.10 гар.'!$A$2:$I$30</definedName>
    <definedName name="_xlnm.Print_Area" localSheetId="4">'Прил.5(ЦС)'!$A$1:$G$173</definedName>
    <definedName name="_xlnm.Print_Area" localSheetId="5">'прил.6 (ведом)'!$A$1:$H$209</definedName>
  </definedNames>
  <calcPr fullCalcOnLoad="1"/>
</workbook>
</file>

<file path=xl/sharedStrings.xml><?xml version="1.0" encoding="utf-8"?>
<sst xmlns="http://schemas.openxmlformats.org/spreadsheetml/2006/main" count="1947" uniqueCount="556">
  <si>
    <t>0830110800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</si>
  <si>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</si>
  <si>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</si>
  <si>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</si>
  <si>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</si>
  <si>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</si>
  <si>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</si>
  <si>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</si>
  <si>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</si>
  <si>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</si>
  <si>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</si>
  <si>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Средства 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</si>
  <si>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</si>
  <si>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</si>
  <si>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</si>
  <si>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</si>
  <si>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 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</si>
  <si>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</si>
  <si>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Источники внутреннего финансирования дефицитов бюджетов, всего</t>
  </si>
  <si>
    <t>Бюджетные ассигнования
на исполнение  муниципальных гарантий Новополянского сельского
поселения Апшеронского района по возможным гарантийным случаям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</si>
  <si>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</si>
  <si>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r>
      <t xml:space="preserve"> поселения Апшеронского района от______________</t>
    </r>
    <r>
      <rPr>
        <sz val="12"/>
        <rFont val="Times New Roman"/>
        <family val="1"/>
      </rPr>
      <t>г.</t>
    </r>
    <r>
      <rPr>
        <sz val="12"/>
        <rFont val="Times New Roman"/>
        <family val="1"/>
      </rPr>
      <t xml:space="preserve"> № ____</t>
    </r>
  </si>
  <si>
    <t xml:space="preserve">  поселения Апшеронского района от_____________г. №____</t>
  </si>
  <si>
    <r>
      <t xml:space="preserve"> поселения Апшеронского района </t>
    </r>
    <r>
      <rPr>
        <sz val="12"/>
        <rFont val="Times New Roman"/>
        <family val="1"/>
      </rPr>
      <t>от ______________г. №____</t>
    </r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</si>
  <si>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_____________</t>
    </r>
    <r>
      <rPr>
        <sz val="14"/>
        <rFont val="Times New Roman"/>
        <family val="1"/>
      </rPr>
      <t>г.</t>
    </r>
    <r>
      <rPr>
        <sz val="14"/>
        <rFont val="Times New Roman"/>
        <family val="1"/>
      </rPr>
      <t xml:space="preserve"> №____</t>
    </r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</si>
  <si>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</si>
  <si>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Невыясненные поступления,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</si>
  <si>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</si>
  <si>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1 16 46000 10 0000 140</t>
  </si>
  <si>
    <t>* В том числе по видам и подвидам доходов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</si>
  <si>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</si>
  <si>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</si>
  <si>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</si>
  <si>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</si>
  <si>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</si>
  <si>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</si>
  <si>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</si>
  <si>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</si>
  <si>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</si>
  <si>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</si>
  <si>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</si>
  <si>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2 02 25467 10 0000 151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</si>
  <si>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</si>
  <si>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</si>
  <si>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</si>
  <si>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</si>
  <si>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</si>
  <si>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</si>
  <si>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</si>
  <si>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</si>
  <si>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</si>
  <si>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</si>
  <si>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</si>
  <si>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</si>
  <si>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</si>
  <si>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</si>
  <si>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</si>
  <si>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</si>
  <si>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</si>
  <si>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</si>
  <si>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</si>
  <si>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</si>
  <si>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</si>
  <si>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</si>
  <si>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</si>
  <si>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</si>
  <si>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</si>
  <si>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</si>
  <si>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</si>
  <si>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</si>
  <si>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</si>
  <si>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</si>
  <si>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</si>
  <si>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</si>
  <si>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</si>
  <si>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Субсидии бюджетам муниципальных образований на повышение опплаты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</si>
  <si>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</si>
  <si>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</si>
  <si>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r>
      <t>03401</t>
    </r>
    <r>
      <rPr>
        <sz val="12"/>
        <rFont val="Arial"/>
        <family val="2"/>
      </rPr>
      <t>М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</si>
  <si>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</si>
  <si>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</si>
  <si>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</si>
  <si>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</si>
  <si>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</si>
  <si>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 xml:space="preserve">  поселения Апшеронского района от_____________    №____</t>
  </si>
  <si>
    <t>Приложение  8 к решению Совета Новополянского сельского</t>
  </si>
  <si>
    <t>Обеспечение деятельности  администрации муниципального образования</t>
  </si>
  <si>
    <t>1711500000</t>
  </si>
  <si>
    <t>1711520030</t>
  </si>
  <si>
    <t>Осуществление части полномочий по исполнению бюджета поселения</t>
  </si>
  <si>
    <t xml:space="preserve">Глава Новополянского сельского поселения Апшеронского района </t>
  </si>
  <si>
    <t xml:space="preserve">               А.В.Кусакин</t>
  </si>
  <si>
    <t>Объем, тыс.рублей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</si>
  <si>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</si>
  <si>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</si>
  <si>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</si>
  <si>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</si>
  <si>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2 02 19999 00 0000 150</t>
  </si>
  <si>
    <t>2 02 19999 10 0000 150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</si>
  <si>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</si>
  <si>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Прочие дотации бюджетам сельских поселений</t>
  </si>
  <si>
    <t xml:space="preserve">Прочие дотации 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</si>
  <si>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</si>
  <si>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</si>
  <si>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r>
      <t xml:space="preserve">  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______________ </t>
    </r>
    <r>
      <rPr>
        <sz val="14"/>
        <rFont val="Times New Roman"/>
        <family val="1"/>
      </rPr>
      <t>г. №_____</t>
    </r>
  </si>
  <si>
    <r>
      <t>Прочие неналоговые доходы бюджетов сельских поселений</t>
    </r>
    <r>
      <rPr>
        <sz val="14"/>
        <rFont val="Arial"/>
        <family val="2"/>
      </rPr>
      <t>*</t>
    </r>
  </si>
  <si>
    <r>
      <t xml:space="preserve">                              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</si>
  <si>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t>Другие вопросы в области национальной безопасности и правоохранительной деятельности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</si>
  <si>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___________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___</t>
    </r>
  </si>
  <si>
    <t>Объем поступлений доходов в  бюджет Новополянского сельского поселения Апшеронского района по кодам видов (подвидов) доходов на 2020 год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</si>
  <si>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______________ </t>
    </r>
    <r>
      <rPr>
        <sz val="14"/>
        <rFont val="Times New Roman"/>
        <family val="1"/>
      </rPr>
      <t>г. №</t>
    </r>
    <r>
      <rPr>
        <u val="single"/>
        <sz val="14"/>
        <rFont val="Times New Roman"/>
        <family val="1"/>
      </rPr>
      <t>____</t>
    </r>
  </si>
  <si>
    <t>Безвозмездные поступления из краевого и районного бюджетов в 2020 году</t>
  </si>
  <si>
    <t xml:space="preserve">                                Приложение 3 к решению Совета Новополянского сельского </t>
  </si>
  <si>
    <t>классификации расходов бюджетов на 2020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</si>
  <si>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2020 год </t>
  </si>
  <si>
    <t>Ведомственная структура расходов бюджета Новополянского сельского поселения Апшеронского района на 2020 год</t>
  </si>
  <si>
    <t>Источники финансирования дефицита бюджета Новополянского сельского поселения Апшеронского района, перечень статей источников финансирования дефицита бюджета Новополянского сельского поселения Апшеронского района на 2020 год</t>
  </si>
  <si>
    <t>Приложение 8 к решению Совета Новополянского сельского</t>
  </si>
  <si>
    <t xml:space="preserve">Объем межбюджетных трансфертов, предоставляемых бюджету муниципального образования Апшеронский район, на 2020 год </t>
  </si>
  <si>
    <t xml:space="preserve"> сельского поселения Апшеронского района на 2020 год</t>
  </si>
  <si>
    <t>Апшеронского района в валюте Российской Федерации на 2020 год</t>
  </si>
  <si>
    <t>Новополянского сельского поселения Апшеронского района в 2020 году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</si>
  <si>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</si>
  <si>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</si>
  <si>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0350160120</t>
  </si>
  <si>
    <t>03501S0120</t>
  </si>
  <si>
    <t>1710251180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</si>
  <si>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"Лучший орган территориального общественного самоуправления"</t>
  </si>
  <si>
    <t>2 07 05000 00 0000 180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</si>
  <si>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</si>
  <si>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</si>
  <si>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</si>
  <si>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</si>
  <si>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</si>
  <si>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</si>
  <si>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</si>
  <si>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</si>
  <si>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</si>
  <si>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</si>
  <si>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</si>
  <si>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</si>
  <si>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  <r>
      <rPr>
        <sz val="14"/>
        <rFont val="Times New Roman"/>
        <family val="1"/>
      </rPr>
      <t xml:space="preserve"> 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</si>
  <si>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</si>
  <si>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</si>
  <si>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</si>
  <si>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</si>
  <si>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t xml:space="preserve">                                Приложение 2 к решению Совета Новополянского сельского </t>
  </si>
  <si>
    <t>Субвенции бюджетам бюджетной системы Российской Федерации</t>
  </si>
  <si>
    <t>Контрольно-счетная палата муниципального образования Апшеронский район</t>
  </si>
  <si>
    <t>ххххх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</si>
  <si>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</si>
  <si>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</si>
  <si>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</si>
  <si>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</si>
  <si>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</si>
  <si>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1 11 05075  10 0000 120</t>
  </si>
  <si>
    <t>Доходы от сдачи в аренду имущества, составляющего казну сельских поселений (за исключением земельных участков)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</si>
  <si>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</si>
  <si>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</si>
  <si>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</si>
  <si>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</si>
  <si>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</si>
  <si>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</si>
  <si>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</si>
  <si>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r>
      <t xml:space="preserve">  поселения Апшеронского района от </t>
    </r>
    <r>
      <rPr>
        <u val="single"/>
        <sz val="12"/>
        <rFont val="Times New Roman"/>
        <family val="1"/>
      </rPr>
      <t>25.12.2018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</si>
  <si>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</si>
  <si>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</si>
  <si>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*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</si>
  <si>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>_____________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___</t>
    </r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</si>
  <si>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>______________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___</t>
    </r>
  </si>
  <si>
    <t>Субвенции бюджетам бюджетной системы Российской Федерации*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</si>
  <si>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</si>
  <si>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</si>
  <si>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</si>
  <si>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</si>
  <si>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2 02 49999 10 0000 151</t>
  </si>
  <si>
    <t>01 05 02 01 10 0000 510</t>
  </si>
  <si>
    <t>01 05 02 01 10 0000 610</t>
  </si>
  <si>
    <t xml:space="preserve">Приложение 7 к решению Совета  Новополянского сельского </t>
  </si>
  <si>
    <t>Осуществление внешнего муниципального финансового контроля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</si>
  <si>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</si>
  <si>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</si>
  <si>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</si>
  <si>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</si>
  <si>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</si>
  <si>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</si>
  <si>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</si>
  <si>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</si>
  <si>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</si>
  <si>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</si>
  <si>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</si>
  <si>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</si>
  <si>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 xml:space="preserve"> </t>
  </si>
  <si>
    <t>главного администратора доходов бюджета поселения (главного администратора источников финансирования дефицита бюджета поселения)</t>
  </si>
  <si>
    <t>1 16 01154 01 0000 140</t>
  </si>
  <si>
    <t>1 16 01157 01 0000 140</t>
  </si>
  <si>
    <t>1 16 01194 01 0000 140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</si>
  <si>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</si>
  <si>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бюджетныых средств, невозвратом либо несвоевременным возвратом бюджетного кредита, неперечислением либо  несвоевременным перечеслением платы за пользование бюджетным кредитом, нарушением условий предоставления бюджетного кредита, нарушением порядка и и(или)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</si>
  <si>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органров муниципального контроля</t>
  </si>
  <si>
    <t>1 14 04050 10 0000 420</t>
  </si>
  <si>
    <t xml:space="preserve">Доходы от продажи нематериальных активов, находящихся в собственности сельских поселений </t>
  </si>
  <si>
    <t>Программа муниципальных внутренних заимствований Новополянского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</si>
  <si>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</si>
  <si>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1 16 21050 10 0000 140</t>
  </si>
  <si>
    <t>Субсидии на выплату денежного поощрения лучшим работникам лучших муниципальных учреждений культуры Краснодарского края, находящихся на территориях сельских поселений, в рамках основного мероприятия № 3 "Кадровое обеспечение сферы культуры и искусства"</t>
  </si>
  <si>
    <t>Субсидии на выплату денежного поощрения муниципальным учреждениям культуры, находящимся на территориях сельских поселений, в рамках основного мероприятия № 3 "Кадровое обеспечение сферы культуры и искусства"</t>
  </si>
  <si>
    <t xml:space="preserve">         Глава Новополянского сельского </t>
  </si>
  <si>
    <t xml:space="preserve">         поселения Апшеронского района                                                                                     А.В.Кусакин</t>
  </si>
  <si>
    <t>19405S0050</t>
  </si>
  <si>
    <t>03401S0050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</si>
  <si>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</si>
  <si>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</si>
  <si>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</si>
  <si>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</si>
  <si>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</si>
  <si>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Объем</t>
  </si>
  <si>
    <t>Категории  принципалов</t>
  </si>
  <si>
    <t>Объем гарантий,  тыс.рублей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</si>
  <si>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</si>
  <si>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</si>
  <si>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</si>
  <si>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</si>
  <si>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Прочие межбюджетные трансферты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</si>
  <si>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</si>
  <si>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</si>
  <si>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</si>
  <si>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1 16 90050 10 0000 140</t>
  </si>
  <si>
    <t>1 16 37040 10 0000 140</t>
  </si>
  <si>
    <t>Культура, кинематография</t>
  </si>
  <si>
    <t>иные условия</t>
  </si>
  <si>
    <t>Итого: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</si>
  <si>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</si>
  <si>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</si>
  <si>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</si>
  <si>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</si>
  <si>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2.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</si>
  <si>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</si>
  <si>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</si>
  <si>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</si>
  <si>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</si>
  <si>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</si>
  <si>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</si>
  <si>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</si>
  <si>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</si>
  <si>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</si>
  <si>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</si>
  <si>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</si>
  <si>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</si>
  <si>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</si>
  <si>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</si>
  <si>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</si>
  <si>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</si>
  <si>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</si>
  <si>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</si>
  <si>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</si>
  <si>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</si>
  <si>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</si>
  <si>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3.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</si>
  <si>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</si>
  <si>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</si>
  <si>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</si>
  <si>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</si>
  <si>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</si>
  <si>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</si>
  <si>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</si>
  <si>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</si>
  <si>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</si>
  <si>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</si>
  <si>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</si>
  <si>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</si>
  <si>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</si>
  <si>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 xml:space="preserve">  Направление (цель)       гарантирова-ния</t>
  </si>
  <si>
    <t>1 01 02000 01 0000 110</t>
  </si>
  <si>
    <t>1 00 00000 00 0000 000</t>
  </si>
  <si>
    <t xml:space="preserve">Раздел 1. Перечень подлежащих предоставлению муниципальных гарантий 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</si>
  <si>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</si>
  <si>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</si>
  <si>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</si>
  <si>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</si>
  <si>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</si>
  <si>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</si>
  <si>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</si>
  <si>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2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</si>
  <si>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</si>
  <si>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</si>
  <si>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</si>
  <si>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</si>
  <si>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</si>
  <si>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Федерации*</t>
  </si>
  <si>
    <t>наличие права регрессного требования</t>
  </si>
  <si>
    <t>Код бюджетной классификации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</si>
  <si>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</si>
  <si>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анализ финансового состояния принципала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</si>
  <si>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</si>
  <si>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</si>
  <si>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</si>
  <si>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</si>
  <si>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1.</t>
  </si>
  <si>
    <t xml:space="preserve">Национальная оборона </t>
  </si>
  <si>
    <t>Мобилизационная и вневойсковая подготовка</t>
  </si>
  <si>
    <t>Условия предоставления гарантий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</si>
  <si>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</si>
  <si>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</si>
  <si>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</si>
  <si>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</si>
  <si>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</si>
  <si>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</si>
  <si>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</si>
  <si>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привлечение</t>
  </si>
  <si>
    <t>погашение основной суммы долга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</si>
  <si>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</si>
  <si>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</si>
  <si>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</si>
  <si>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</si>
  <si>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</si>
  <si>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</si>
  <si>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</si>
  <si>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</si>
  <si>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</si>
  <si>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Изменение остатков средств на счетах по учету средств бюджетов</t>
  </si>
  <si>
    <t>доходов и источников финансирования дефицита 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</si>
  <si>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</si>
  <si>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1 11 05035  10 0000 120</t>
  </si>
  <si>
    <t>1 14 03050 10 0000 410</t>
  </si>
  <si>
    <t>1 16 32000 10 0000 140</t>
  </si>
  <si>
    <t>1 17 01050 10 0000 180</t>
  </si>
  <si>
    <t>1 17 05050 10 0000 180</t>
  </si>
  <si>
    <t>1 06 01030 10 0000 110</t>
  </si>
  <si>
    <t>1 06 06000 00 0000 110</t>
  </si>
  <si>
    <t>Земельный налог</t>
  </si>
  <si>
    <t>1 08 04020 01 0000 110</t>
  </si>
  <si>
    <t>Субвенции  бюджетам на осуществление первичного воинского учета на территориях, где отсутствуют военные комиссариаты</t>
  </si>
  <si>
    <t>1 13 01995 10 0000 130</t>
  </si>
  <si>
    <t>1 16 23051 10 0000 140</t>
  </si>
  <si>
    <t>1 16 23052 10 0000 140</t>
  </si>
  <si>
    <t>1 15 02050 10 0000 140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</si>
  <si>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</si>
  <si>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</si>
  <si>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</si>
  <si>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</si>
  <si>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</si>
  <si>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</si>
  <si>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</si>
  <si>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погашение основной суммы долга </t>
  </si>
  <si>
    <t xml:space="preserve">                 </t>
  </si>
  <si>
    <t xml:space="preserve">   (тыс.рублей)</t>
  </si>
  <si>
    <t>1 16 33050 10 0000 140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</si>
  <si>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</si>
  <si>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</si>
  <si>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</si>
  <si>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</si>
  <si>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</si>
  <si>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</si>
  <si>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1 13 02065 10 0000 130</t>
  </si>
  <si>
    <t>Субсидии на дополнительную помощь бюджетам для решения социально значимых вопросов</t>
  </si>
  <si>
    <t>1 13 02995 10 0000 130</t>
  </si>
  <si>
    <t>1 14 02052 10 0000 410</t>
  </si>
  <si>
    <t>1 14 02052 10 0000 440</t>
  </si>
  <si>
    <t>1 14 06025 10 0000 430</t>
  </si>
  <si>
    <t>А.В.Кусакин</t>
  </si>
  <si>
    <t>Программа муниципальных гарантий Новополянского сельского поселения</t>
  </si>
  <si>
    <t xml:space="preserve">Раздел 2. Общий объем  бюджетных ассигнований, предусмотренных на исполнение 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</si>
  <si>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</si>
  <si>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</si>
  <si>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</si>
  <si>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</si>
  <si>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№  п/п</t>
  </si>
  <si>
    <t>Комплектование библиотечных фондов библиотек поселения</t>
  </si>
  <si>
    <t>Всего:</t>
  </si>
  <si>
    <t xml:space="preserve">                                Приложение 1 к решению Совета Новополянского сельского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</si>
  <si>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</si>
  <si>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</si>
  <si>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>Наименование межбюджетных трансфертов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</si>
  <si>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</si>
  <si>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</si>
  <si>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</si>
  <si>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</si>
  <si>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</si>
  <si>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</si>
  <si>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</si>
  <si>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</si>
  <si>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</si>
  <si>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Администрация Новополянского сельского поселения                             Апшеронского района</t>
  </si>
  <si>
    <t>Иные межбюджетные трансферты предоставляемые бюджету муниципального образования Апшеронский район</t>
  </si>
  <si>
    <t>1 03 02230 01 0000 110
1 03 02240 01 0000 110
1 03 02250 01 0000 110
1 03 02260 01 0000 110</t>
  </si>
  <si>
    <t xml:space="preserve">За счет расходов бюджета поселения, всего   </t>
  </si>
  <si>
    <t xml:space="preserve"> -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</si>
  <si>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</si>
  <si>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</si>
  <si>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 xml:space="preserve">Приложение 6 к решению Совета Новополянского сельского </t>
  </si>
  <si>
    <t>1 11 09045 10 0000 120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</si>
  <si>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</si>
  <si>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</si>
  <si>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</si>
  <si>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</si>
  <si>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
</t>
  </si>
  <si>
    <t>Вид заимствований</t>
  </si>
  <si>
    <t>Муниципальные ценные бумаги Новополянского сельского поселения Апшеронского района, всего</t>
  </si>
  <si>
    <t>Иные межбюджетные трансферты на осуществление части полномочий  по утверждению генеральных планов поселения, правил землепользования и застройки, утверждению подготовленной  на основе генеральных планов поселения документации по планировке территории</t>
  </si>
  <si>
    <t>Бюджетные кредиты, привлеченные в бюджет Новополянского сельского поселения Апшеронского района от других бюджетов бюджетной системы Российской Федерации, всего</t>
  </si>
  <si>
    <t>Кредиты, полученные Новополянским сельским поселением Апшеронского района от кредитных организаций, всего</t>
  </si>
  <si>
    <t>обеспечение исполнения обязательств принципала перед гарантом</t>
  </si>
  <si>
    <t>муниципальных гарантий Новополянского сельского поселения Апшеронского района</t>
  </si>
  <si>
    <t>1 11 09035 10 0000 120</t>
  </si>
  <si>
    <t>Глава Новополянского сельского</t>
  </si>
  <si>
    <t xml:space="preserve">Наименование </t>
  </si>
  <si>
    <r>
      <t xml:space="preserve">поселения Апшеронского района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25.12.2018 г.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139</t>
    </r>
  </si>
  <si>
    <t>2 02 29999 10 0000 150</t>
  </si>
  <si>
    <t>2 02 29999 00 0000 150</t>
  </si>
  <si>
    <t>2 02 20000 00 0000 150</t>
  </si>
  <si>
    <t>Перечень главных администраторов доходов бюджета Новополянского сельского поселения Апшеронского района и закрепляемые за ними виды (подвиды) доходов бюджета Новополянского сельского поселения Апшеронского района и перечень главных администраторов источников финансирования дефицита бюджета Новополянского сельского поселения Апшеронского района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</si>
  <si>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</si>
  <si>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</si>
  <si>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2 08 05000 10 0000 150</t>
  </si>
  <si>
    <t>2 02 15001 10 0000 150</t>
  </si>
  <si>
    <t>2 02 25519 10 0000 150</t>
  </si>
  <si>
    <t xml:space="preserve">  2 02 29999 10 0000 150</t>
  </si>
  <si>
    <t>2 02 30024 10 0000 150</t>
  </si>
  <si>
    <t>2 02 35118 10 0000 150</t>
  </si>
  <si>
    <t>2 02 40014 10 0000 150</t>
  </si>
  <si>
    <t>2 02 49999 10 0000 150</t>
  </si>
  <si>
    <t xml:space="preserve">2 18 60010 10 0000 150  </t>
  </si>
  <si>
    <t xml:space="preserve">  2 19 60010 10 0000 150</t>
  </si>
  <si>
    <t>2 02 10000 00 0000 150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</si>
  <si>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</si>
  <si>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</si>
  <si>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</si>
  <si>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</si>
  <si>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</si>
  <si>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огругов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</si>
  <si>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</si>
  <si>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Решение социально значимых вопросов местного  значения</t>
  </si>
  <si>
    <t>2 02 30000 00 0000 150</t>
  </si>
  <si>
    <t>2 02 40000 00 0000 150</t>
  </si>
  <si>
    <t>2 02 15001 00 0000 150</t>
  </si>
  <si>
    <t xml:space="preserve">  2 02 30000 00 0000 150</t>
  </si>
  <si>
    <t xml:space="preserve">   2 02 30024 00 0000 150</t>
  </si>
  <si>
    <t xml:space="preserve">   2 02 30024 10 0000 150</t>
  </si>
  <si>
    <t xml:space="preserve">   2 02 35118 00 0000 150</t>
  </si>
  <si>
    <t xml:space="preserve">  2 02 35118 10 0000 150</t>
  </si>
  <si>
    <t>2 02 40014 00 0000 150</t>
  </si>
  <si>
    <t>Иные межбюджетные трансферты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</si>
  <si>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</si>
  <si>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</t>
  </si>
  <si>
    <t>2 02 25519 10 0000 151</t>
  </si>
  <si>
    <t>2 02 25519 00 0000 151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</si>
  <si>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</si>
  <si>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</si>
  <si>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</si>
  <si>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</si>
  <si>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</si>
  <si>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</si>
  <si>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</si>
  <si>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</si>
  <si>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</si>
  <si>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</si>
  <si>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</si>
  <si>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</si>
  <si>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</si>
  <si>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      поселения Апшеронского района</t>
  </si>
  <si>
    <t xml:space="preserve">      Глава Новополянского сельского  </t>
  </si>
  <si>
    <t xml:space="preserve">Приложение 4 к решению Совета Новополянского сельского </t>
  </si>
  <si>
    <t>Приложение 10 к решению Совета Новополянского сельского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</si>
  <si>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</si>
  <si>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</si>
  <si>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</si>
  <si>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</si>
  <si>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</si>
  <si>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</si>
  <si>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</si>
  <si>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2 19 60010 10 0000 150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</si>
  <si>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</si>
  <si>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</si>
  <si>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</si>
  <si>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</si>
  <si>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</si>
  <si>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</si>
  <si>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</si>
  <si>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</si>
  <si>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</si>
  <si>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</si>
  <si>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</si>
  <si>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</si>
  <si>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</si>
  <si>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</si>
  <si>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</si>
  <si>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</si>
  <si>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</si>
  <si>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</si>
  <si>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</si>
  <si>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</si>
  <si>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2  07 05010 10 0000 150</t>
  </si>
  <si>
    <t>2 07 05020 10 0000 150</t>
  </si>
  <si>
    <t>2 07 05030 10 0000 150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</si>
  <si>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</si>
  <si>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</si>
  <si>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</si>
  <si>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</si>
  <si>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</si>
  <si>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</si>
  <si>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</si>
  <si>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</si>
  <si>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</si>
  <si>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по возможным гарантийным случаям в 2020 году</t>
  </si>
  <si>
    <t>03 8 1030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</si>
  <si>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</si>
  <si>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</si>
  <si>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</si>
  <si>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</si>
  <si>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</si>
  <si>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</si>
  <si>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</si>
  <si>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</si>
  <si>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</si>
  <si>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</si>
  <si>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Приложение 9 к решению Совета Новополянского сельского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</si>
  <si>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</si>
  <si>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</si>
  <si>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</si>
  <si>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</si>
  <si>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</si>
  <si>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</si>
  <si>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</si>
  <si>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</si>
  <si>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</si>
  <si>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</si>
  <si>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</si>
  <si>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</si>
  <si>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</si>
  <si>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</si>
  <si>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</si>
  <si>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</si>
  <si>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</si>
  <si>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</si>
  <si>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</si>
  <si>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</si>
  <si>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</si>
  <si>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</si>
  <si>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</si>
  <si>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</si>
  <si>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</si>
  <si>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</si>
  <si>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</si>
  <si>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</si>
  <si>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</si>
  <si>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</si>
  <si>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</si>
  <si>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</si>
  <si>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</si>
  <si>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</si>
  <si>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</si>
  <si>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</si>
  <si>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Уменьшение прочих остатков денежных средств бюджетов  сельских поселений</t>
  </si>
  <si>
    <t>Увеличение прочих остатков денежных средств бюджетов 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</si>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</sst>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color indexed="12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i/>
      <sz val="14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5" fillId="0" borderId="0" xfId="58" applyFont="1">
      <alignment/>
      <protection/>
    </xf>
    <xf numFmtId="0" fontId="15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3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5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19" fillId="0" borderId="0" xfId="58" applyFont="1" applyFill="1">
      <alignment/>
      <protection/>
    </xf>
    <xf numFmtId="0" fontId="19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19" fillId="0" borderId="0" xfId="58" applyNumberFormat="1" applyFont="1">
      <alignment/>
      <protection/>
    </xf>
    <xf numFmtId="10" fontId="7" fillId="0" borderId="0" xfId="58" applyNumberFormat="1" applyFont="1">
      <alignment/>
      <protection/>
    </xf>
    <xf numFmtId="170" fontId="19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4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69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8" fontId="8" fillId="0" borderId="10" xfId="66" applyNumberFormat="1" applyFont="1" applyFill="1" applyBorder="1" applyAlignment="1">
      <alignment horizontal="right" wrapText="1"/>
    </xf>
    <xf numFmtId="169" fontId="7" fillId="0" borderId="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/>
    </xf>
    <xf numFmtId="0" fontId="8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3" fillId="0" borderId="0" xfId="58" applyNumberFormat="1" applyFont="1" applyFill="1">
      <alignment/>
      <protection/>
    </xf>
    <xf numFmtId="1" fontId="7" fillId="0" borderId="13" xfId="0" applyNumberFormat="1" applyFont="1" applyBorder="1" applyAlignment="1">
      <alignment horizontal="center"/>
    </xf>
    <xf numFmtId="1" fontId="16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70" fontId="8" fillId="0" borderId="13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0" borderId="0" xfId="57" applyNumberFormat="1" applyFont="1" applyFill="1" applyAlignment="1">
      <alignment horizontal="center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3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169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169" fontId="7" fillId="0" borderId="10" xfId="56" applyNumberFormat="1" applyFont="1" applyFill="1" applyBorder="1">
      <alignment/>
      <protection/>
    </xf>
    <xf numFmtId="0" fontId="18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 horizontal="justify" vertical="center" wrapText="1"/>
    </xf>
    <xf numFmtId="0" fontId="7" fillId="24" borderId="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56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58" applyFont="1" applyFill="1" applyAlignment="1">
      <alignment horizontal="right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8" fillId="0" borderId="10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8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center"/>
      <protection/>
    </xf>
    <xf numFmtId="2" fontId="13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justify" wrapText="1"/>
    </xf>
    <xf numFmtId="175" fontId="7" fillId="0" borderId="0" xfId="55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 vertical="top" wrapText="1"/>
    </xf>
    <xf numFmtId="175" fontId="7" fillId="0" borderId="0" xfId="55" applyNumberFormat="1" applyFont="1" applyFill="1" applyBorder="1" applyAlignment="1">
      <alignment horizontal="center"/>
      <protection/>
    </xf>
    <xf numFmtId="168" fontId="43" fillId="0" borderId="10" xfId="0" applyNumberFormat="1" applyFont="1" applyFill="1" applyBorder="1" applyAlignment="1">
      <alignment/>
    </xf>
    <xf numFmtId="168" fontId="8" fillId="0" borderId="0" xfId="66" applyNumberFormat="1" applyFont="1" applyFill="1" applyBorder="1" applyAlignment="1">
      <alignment horizontal="right" wrapText="1"/>
    </xf>
    <xf numFmtId="0" fontId="15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13" fillId="0" borderId="0" xfId="58" applyFont="1" applyFill="1" applyBorder="1">
      <alignment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7" fillId="0" borderId="0" xfId="58" applyNumberFormat="1" applyFont="1" applyFill="1" applyBorder="1" applyAlignment="1">
      <alignment horizontal="right" wrapText="1"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7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46" fillId="0" borderId="11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/>
    </xf>
    <xf numFmtId="168" fontId="45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/>
    </xf>
    <xf numFmtId="168" fontId="43" fillId="0" borderId="10" xfId="55" applyNumberFormat="1" applyFont="1" applyFill="1" applyBorder="1" applyAlignment="1">
      <alignment horizontal="right"/>
      <protection/>
    </xf>
    <xf numFmtId="49" fontId="44" fillId="0" borderId="10" xfId="0" applyNumberFormat="1" applyFont="1" applyFill="1" applyBorder="1" applyAlignment="1">
      <alignment horizontal="center" wrapText="1"/>
    </xf>
    <xf numFmtId="49" fontId="46" fillId="0" borderId="10" xfId="54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left" wrapText="1"/>
    </xf>
    <xf numFmtId="168" fontId="43" fillId="0" borderId="10" xfId="58" applyNumberFormat="1" applyFont="1" applyFill="1" applyBorder="1" applyAlignment="1">
      <alignment horizontal="right" wrapText="1"/>
      <protection/>
    </xf>
    <xf numFmtId="168" fontId="45" fillId="0" borderId="10" xfId="58" applyNumberFormat="1" applyFont="1" applyFill="1" applyBorder="1" applyAlignment="1">
      <alignment horizontal="right" wrapText="1"/>
      <protection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66" applyNumberFormat="1" applyFont="1" applyFill="1" applyBorder="1" applyAlignment="1">
      <alignment/>
    </xf>
    <xf numFmtId="169" fontId="7" fillId="0" borderId="10" xfId="66" applyNumberFormat="1" applyFont="1" applyFill="1" applyBorder="1" applyAlignment="1">
      <alignment horizontal="right"/>
    </xf>
    <xf numFmtId="169" fontId="38" fillId="0" borderId="10" xfId="58" applyNumberFormat="1" applyFont="1" applyFill="1" applyBorder="1" applyAlignment="1">
      <alignment horizontal="right"/>
      <protection/>
    </xf>
    <xf numFmtId="169" fontId="7" fillId="0" borderId="10" xfId="58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56" applyFont="1" applyFill="1" applyBorder="1" applyAlignment="1">
      <alignment wrapText="1"/>
      <protection/>
    </xf>
    <xf numFmtId="172" fontId="3" fillId="0" borderId="0" xfId="56" applyNumberFormat="1" applyFont="1" applyFill="1">
      <alignment/>
      <protection/>
    </xf>
    <xf numFmtId="0" fontId="3" fillId="24" borderId="0" xfId="0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0" xfId="55" applyNumberFormat="1" applyFont="1" applyFill="1" applyBorder="1" applyAlignment="1">
      <alignment horizontal="right"/>
      <protection/>
    </xf>
    <xf numFmtId="168" fontId="7" fillId="0" borderId="0" xfId="55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0" fontId="10" fillId="0" borderId="0" xfId="56" applyFont="1" applyFill="1" applyBorder="1" applyAlignment="1">
      <alignment wrapText="1"/>
      <protection/>
    </xf>
    <xf numFmtId="172" fontId="10" fillId="0" borderId="0" xfId="56" applyNumberFormat="1" applyFont="1" applyFill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 wrapText="1"/>
    </xf>
    <xf numFmtId="172" fontId="10" fillId="0" borderId="0" xfId="0" applyNumberFormat="1" applyFont="1" applyFill="1" applyBorder="1" applyAlignment="1">
      <alignment/>
    </xf>
    <xf numFmtId="0" fontId="18" fillId="0" borderId="0" xfId="56" applyFont="1" applyFill="1">
      <alignment/>
      <protection/>
    </xf>
    <xf numFmtId="0" fontId="18" fillId="0" borderId="0" xfId="56" applyFont="1" applyFill="1" applyBorder="1" applyAlignment="1">
      <alignment wrapText="1"/>
      <protection/>
    </xf>
    <xf numFmtId="172" fontId="18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172" fontId="50" fillId="0" borderId="0" xfId="56" applyNumberFormat="1" applyFont="1" applyFill="1" applyAlignment="1">
      <alignment horizontal="right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center" vertical="center" wrapText="1"/>
      <protection/>
    </xf>
    <xf numFmtId="0" fontId="51" fillId="0" borderId="18" xfId="56" applyFont="1" applyFill="1" applyBorder="1" applyAlignment="1">
      <alignment horizontal="center" vertical="center"/>
      <protection/>
    </xf>
    <xf numFmtId="0" fontId="51" fillId="0" borderId="13" xfId="56" applyFont="1" applyFill="1" applyBorder="1" applyAlignment="1">
      <alignment horizontal="center" vertical="center" wrapText="1"/>
      <protection/>
    </xf>
    <xf numFmtId="0" fontId="51" fillId="0" borderId="19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9" fontId="9" fillId="0" borderId="10" xfId="56" applyNumberFormat="1" applyFont="1" applyFill="1" applyBorder="1" applyAlignment="1">
      <alignment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9" fontId="18" fillId="0" borderId="10" xfId="56" applyNumberFormat="1" applyFont="1" applyFill="1" applyBorder="1" applyAlignment="1">
      <alignment/>
      <protection/>
    </xf>
    <xf numFmtId="169" fontId="18" fillId="0" borderId="10" xfId="56" applyNumberFormat="1" applyFont="1" applyFill="1" applyBorder="1" applyAlignment="1">
      <alignment/>
      <protection/>
    </xf>
    <xf numFmtId="0" fontId="52" fillId="0" borderId="10" xfId="56" applyFont="1" applyFill="1" applyBorder="1" applyAlignment="1">
      <alignment horizontal="center"/>
      <protection/>
    </xf>
    <xf numFmtId="0" fontId="52" fillId="0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0" fontId="9" fillId="0" borderId="10" xfId="56" applyFont="1" applyFill="1" applyBorder="1" applyAlignment="1">
      <alignment horizontal="center"/>
      <protection/>
    </xf>
    <xf numFmtId="0" fontId="18" fillId="0" borderId="10" xfId="56" applyFont="1" applyFill="1" applyBorder="1" applyAlignment="1">
      <alignment horizontal="center"/>
      <protection/>
    </xf>
    <xf numFmtId="169" fontId="52" fillId="0" borderId="10" xfId="56" applyNumberFormat="1" applyFont="1" applyFill="1" applyBorder="1" applyAlignment="1">
      <alignment/>
      <protection/>
    </xf>
    <xf numFmtId="0" fontId="9" fillId="0" borderId="10" xfId="0" applyFont="1" applyBorder="1" applyAlignment="1">
      <alignment horizontal="justify" wrapText="1"/>
    </xf>
    <xf numFmtId="0" fontId="52" fillId="24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/>
    </xf>
    <xf numFmtId="0" fontId="18" fillId="0" borderId="10" xfId="56" applyFont="1" applyFill="1" applyBorder="1">
      <alignment/>
      <protection/>
    </xf>
    <xf numFmtId="0" fontId="52" fillId="0" borderId="10" xfId="56" applyFont="1" applyFill="1" applyBorder="1" applyAlignment="1">
      <alignment wrapText="1"/>
      <protection/>
    </xf>
    <xf numFmtId="168" fontId="18" fillId="0" borderId="10" xfId="56" applyNumberFormat="1" applyFont="1" applyFill="1" applyBorder="1">
      <alignment/>
      <protection/>
    </xf>
    <xf numFmtId="0" fontId="18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169" fontId="18" fillId="0" borderId="11" xfId="56" applyNumberFormat="1" applyFont="1" applyFill="1" applyBorder="1" applyAlignment="1">
      <alignment/>
      <protection/>
    </xf>
    <xf numFmtId="0" fontId="18" fillId="24" borderId="0" xfId="0" applyFont="1" applyFill="1" applyBorder="1" applyAlignment="1">
      <alignment/>
    </xf>
    <xf numFmtId="175" fontId="53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168" fontId="54" fillId="0" borderId="0" xfId="58" applyNumberFormat="1" applyFont="1" applyFill="1" applyBorder="1" applyAlignment="1">
      <alignment horizontal="right" wrapText="1"/>
      <protection/>
    </xf>
    <xf numFmtId="168" fontId="54" fillId="0" borderId="0" xfId="0" applyNumberFormat="1" applyFont="1" applyFill="1" applyBorder="1" applyAlignment="1">
      <alignment/>
    </xf>
    <xf numFmtId="0" fontId="54" fillId="0" borderId="0" xfId="56" applyFont="1" applyFill="1">
      <alignment/>
      <protection/>
    </xf>
    <xf numFmtId="1" fontId="55" fillId="0" borderId="0" xfId="56" applyNumberFormat="1" applyFont="1" applyFill="1">
      <alignment/>
      <protection/>
    </xf>
    <xf numFmtId="0" fontId="56" fillId="0" borderId="0" xfId="56" applyFont="1" applyFill="1">
      <alignment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8" fillId="24" borderId="0" xfId="0" applyFont="1" applyFill="1" applyAlignment="1">
      <alignment horizontal="center" wrapText="1"/>
    </xf>
    <xf numFmtId="0" fontId="7" fillId="24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2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 vertical="justify"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8" fontId="60" fillId="0" borderId="10" xfId="0" applyNumberFormat="1" applyFont="1" applyFill="1" applyBorder="1" applyAlignment="1">
      <alignment/>
    </xf>
    <xf numFmtId="168" fontId="59" fillId="0" borderId="10" xfId="0" applyNumberFormat="1" applyFont="1" applyFill="1" applyBorder="1" applyAlignment="1">
      <alignment/>
    </xf>
    <xf numFmtId="168" fontId="60" fillId="0" borderId="10" xfId="55" applyNumberFormat="1" applyFont="1" applyFill="1" applyBorder="1" applyAlignment="1">
      <alignment horizontal="right"/>
      <protection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61" fillId="0" borderId="10" xfId="56" applyFont="1" applyFill="1" applyBorder="1" applyAlignment="1">
      <alignment horizontal="center"/>
      <protection/>
    </xf>
    <xf numFmtId="0" fontId="61" fillId="0" borderId="10" xfId="0" applyFont="1" applyFill="1" applyBorder="1" applyAlignment="1">
      <alignment wrapText="1"/>
    </xf>
    <xf numFmtId="0" fontId="43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17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8" fillId="0" borderId="0" xfId="56" applyFont="1" applyFill="1" applyAlignment="1">
      <alignment horizontal="center" vertical="center" wrapText="1"/>
      <protection/>
    </xf>
    <xf numFmtId="0" fontId="18" fillId="24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7" fillId="24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72" fontId="7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9" fillId="0" borderId="0" xfId="56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right" wrapText="1"/>
      <protection/>
    </xf>
    <xf numFmtId="0" fontId="0" fillId="0" borderId="0" xfId="0" applyAlignment="1">
      <alignment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58" applyFont="1" applyFill="1" applyAlignment="1">
      <alignment/>
      <protection/>
    </xf>
    <xf numFmtId="0" fontId="0" fillId="0" borderId="0" xfId="0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1" fontId="8" fillId="0" borderId="0" xfId="57" applyNumberFormat="1" applyFont="1" applyFill="1" applyAlignment="1">
      <alignment horizontal="center" wrapText="1"/>
      <protection/>
    </xf>
    <xf numFmtId="170" fontId="3" fillId="0" borderId="23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7" fillId="0" borderId="13" xfId="58" applyFont="1" applyFill="1" applyBorder="1" applyAlignment="1">
      <alignment horizontal="center"/>
      <protection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top" wrapText="1"/>
    </xf>
    <xf numFmtId="169" fontId="3" fillId="0" borderId="13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4" fillId="0" borderId="0" xfId="57" applyNumberFormat="1" applyFont="1" applyFill="1" applyAlignment="1">
      <alignment horizontal="center" wrapText="1"/>
      <protection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0" fillId="0" borderId="2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56" applyFont="1" applyFill="1" applyBorder="1" applyAlignment="1">
      <alignment wrapText="1"/>
      <protection/>
    </xf>
    <xf numFmtId="0" fontId="7" fillId="0" borderId="12" xfId="58" applyFont="1" applyBorder="1" applyAlignment="1">
      <alignment horizontal="left" wrapText="1"/>
      <protection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58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D70"/>
  <sheetViews>
    <sheetView view="pageBreakPreview" zoomScale="75" zoomScaleNormal="75" zoomScaleSheetLayoutView="75" zoomScalePageLayoutView="0" workbookViewId="0" topLeftCell="A59">
      <selection activeCell="D60" sqref="D60"/>
    </sheetView>
  </sheetViews>
  <sheetFormatPr defaultColWidth="9.00390625" defaultRowHeight="12.75"/>
  <cols>
    <col min="1" max="1" width="17.125" style="146" customWidth="1"/>
    <col min="2" max="2" width="29.375" style="12" customWidth="1"/>
    <col min="3" max="3" width="88.625" style="13" customWidth="1"/>
    <col min="4" max="4" width="37.75390625" style="13" customWidth="1"/>
    <col min="5" max="5" width="11.25390625" style="13" customWidth="1"/>
    <col min="6" max="16384" width="9.125" style="13" customWidth="1"/>
  </cols>
  <sheetData>
    <row r="1" ht="24" customHeight="1">
      <c r="C1" s="85" t="s">
        <v>370</v>
      </c>
    </row>
    <row r="2" ht="18" customHeight="1">
      <c r="C2" s="85" t="s">
        <v>104</v>
      </c>
    </row>
    <row r="3" spans="2:3" ht="18.75" hidden="1">
      <c r="B3" s="371"/>
      <c r="C3" s="85" t="s">
        <v>370</v>
      </c>
    </row>
    <row r="4" spans="3:4" ht="18.75" hidden="1">
      <c r="C4" s="441" t="s">
        <v>106</v>
      </c>
      <c r="D4" s="442"/>
    </row>
    <row r="5" ht="36" customHeight="1">
      <c r="C5" s="85"/>
    </row>
    <row r="6" ht="6.75" customHeight="1">
      <c r="C6" s="372"/>
    </row>
    <row r="7" spans="1:3" ht="74.25" customHeight="1">
      <c r="A7" s="445" t="s">
        <v>411</v>
      </c>
      <c r="B7" s="446"/>
      <c r="C7" s="446"/>
    </row>
    <row r="8" spans="1:3" ht="24.75" customHeight="1">
      <c r="A8" s="374"/>
      <c r="B8" s="373"/>
      <c r="C8" s="373"/>
    </row>
    <row r="9" spans="1:3" ht="45" customHeight="1">
      <c r="A9" s="447" t="s">
        <v>291</v>
      </c>
      <c r="B9" s="448"/>
      <c r="C9" s="447" t="s">
        <v>406</v>
      </c>
    </row>
    <row r="10" spans="1:3" ht="195.75" customHeight="1">
      <c r="A10" s="429" t="s">
        <v>193</v>
      </c>
      <c r="B10" s="428" t="s">
        <v>321</v>
      </c>
      <c r="C10" s="447"/>
    </row>
    <row r="11" spans="1:3" ht="18.75">
      <c r="A11" s="375">
        <v>1</v>
      </c>
      <c r="B11" s="376">
        <v>2</v>
      </c>
      <c r="C11" s="376">
        <v>3</v>
      </c>
    </row>
    <row r="12" spans="1:4" ht="39" customHeight="1">
      <c r="A12" s="378">
        <v>910</v>
      </c>
      <c r="B12" s="379"/>
      <c r="C12" s="383" t="s">
        <v>148</v>
      </c>
      <c r="D12" s="381"/>
    </row>
    <row r="13" spans="1:3" ht="123" customHeight="1">
      <c r="A13" s="378">
        <v>910</v>
      </c>
      <c r="B13" s="379" t="s">
        <v>194</v>
      </c>
      <c r="C13" s="380" t="s">
        <v>197</v>
      </c>
    </row>
    <row r="14" spans="1:3" ht="218.25" customHeight="1">
      <c r="A14" s="378">
        <v>910</v>
      </c>
      <c r="B14" s="379" t="s">
        <v>195</v>
      </c>
      <c r="C14" s="380" t="s">
        <v>198</v>
      </c>
    </row>
    <row r="15" spans="1:3" ht="83.25" customHeight="1">
      <c r="A15" s="378">
        <v>910</v>
      </c>
      <c r="B15" s="379" t="s">
        <v>196</v>
      </c>
      <c r="C15" s="380" t="s">
        <v>199</v>
      </c>
    </row>
    <row r="16" spans="1:3" ht="36" customHeight="1" hidden="1">
      <c r="A16" s="382">
        <v>910</v>
      </c>
      <c r="B16" s="379"/>
      <c r="C16" s="383" t="s">
        <v>148</v>
      </c>
    </row>
    <row r="17" spans="1:3" ht="44.25" customHeight="1" hidden="1">
      <c r="A17" s="378">
        <v>910</v>
      </c>
      <c r="B17" s="384" t="s">
        <v>212</v>
      </c>
      <c r="C17" s="385" t="s">
        <v>213</v>
      </c>
    </row>
    <row r="18" spans="1:3" ht="37.5">
      <c r="A18" s="382">
        <v>992</v>
      </c>
      <c r="B18" s="376"/>
      <c r="C18" s="377" t="s">
        <v>383</v>
      </c>
    </row>
    <row r="19" spans="1:3" s="146" customFormat="1" ht="82.5" customHeight="1">
      <c r="A19" s="386">
        <v>992</v>
      </c>
      <c r="B19" s="387" t="s">
        <v>331</v>
      </c>
      <c r="C19" s="388" t="s">
        <v>322</v>
      </c>
    </row>
    <row r="20" spans="1:3" s="146" customFormat="1" ht="78.75" customHeight="1">
      <c r="A20" s="389">
        <v>992</v>
      </c>
      <c r="B20" s="389" t="s">
        <v>154</v>
      </c>
      <c r="C20" s="390" t="s">
        <v>153</v>
      </c>
    </row>
    <row r="21" spans="1:3" s="146" customFormat="1" ht="78.75" customHeight="1">
      <c r="A21" s="389">
        <v>992</v>
      </c>
      <c r="B21" s="384" t="s">
        <v>323</v>
      </c>
      <c r="C21" s="390" t="s">
        <v>5</v>
      </c>
    </row>
    <row r="22" spans="1:3" s="146" customFormat="1" ht="42" customHeight="1">
      <c r="A22" s="391">
        <v>992</v>
      </c>
      <c r="B22" s="391" t="s">
        <v>155</v>
      </c>
      <c r="C22" s="392" t="s">
        <v>156</v>
      </c>
    </row>
    <row r="23" spans="1:3" s="146" customFormat="1" ht="41.25" customHeight="1">
      <c r="A23" s="389">
        <v>992</v>
      </c>
      <c r="B23" s="384" t="s">
        <v>404</v>
      </c>
      <c r="C23" s="393" t="s">
        <v>6</v>
      </c>
    </row>
    <row r="24" spans="1:3" s="146" customFormat="1" ht="81.75" customHeight="1">
      <c r="A24" s="389">
        <v>992</v>
      </c>
      <c r="B24" s="384" t="s">
        <v>391</v>
      </c>
      <c r="C24" s="390" t="s">
        <v>7</v>
      </c>
    </row>
    <row r="25" spans="1:3" s="146" customFormat="1" ht="39" customHeight="1">
      <c r="A25" s="389">
        <v>992</v>
      </c>
      <c r="B25" s="384" t="s">
        <v>333</v>
      </c>
      <c r="C25" s="390" t="s">
        <v>8</v>
      </c>
    </row>
    <row r="26" spans="1:3" s="146" customFormat="1" ht="35.25" customHeight="1">
      <c r="A26" s="391">
        <v>992</v>
      </c>
      <c r="B26" s="391" t="s">
        <v>354</v>
      </c>
      <c r="C26" s="390" t="s">
        <v>9</v>
      </c>
    </row>
    <row r="27" spans="1:3" s="146" customFormat="1" ht="24.75" customHeight="1">
      <c r="A27" s="384">
        <v>992</v>
      </c>
      <c r="B27" s="384" t="s">
        <v>356</v>
      </c>
      <c r="C27" s="385" t="s">
        <v>10</v>
      </c>
    </row>
    <row r="28" spans="1:3" s="146" customFormat="1" ht="99.75" customHeight="1">
      <c r="A28" s="384">
        <v>992</v>
      </c>
      <c r="B28" s="384" t="s">
        <v>157</v>
      </c>
      <c r="C28" s="385" t="s">
        <v>158</v>
      </c>
    </row>
    <row r="29" spans="1:3" s="146" customFormat="1" ht="96.75" customHeight="1">
      <c r="A29" s="384">
        <v>992</v>
      </c>
      <c r="B29" s="384" t="s">
        <v>161</v>
      </c>
      <c r="C29" s="385" t="s">
        <v>162</v>
      </c>
    </row>
    <row r="30" spans="1:3" s="146" customFormat="1" ht="94.5" customHeight="1" hidden="1">
      <c r="A30" s="394">
        <v>992</v>
      </c>
      <c r="B30" s="394" t="s">
        <v>357</v>
      </c>
      <c r="C30" s="395" t="s">
        <v>173</v>
      </c>
    </row>
    <row r="31" spans="1:3" s="146" customFormat="1" ht="96.75" customHeight="1" hidden="1">
      <c r="A31" s="394">
        <v>992</v>
      </c>
      <c r="B31" s="394" t="s">
        <v>358</v>
      </c>
      <c r="C31" s="395" t="s">
        <v>174</v>
      </c>
    </row>
    <row r="32" spans="1:3" s="146" customFormat="1" ht="96.75" customHeight="1">
      <c r="A32" s="391">
        <v>992</v>
      </c>
      <c r="B32" s="391" t="s">
        <v>159</v>
      </c>
      <c r="C32" s="385" t="s">
        <v>160</v>
      </c>
    </row>
    <row r="33" spans="1:3" s="146" customFormat="1" ht="93.75" customHeight="1">
      <c r="A33" s="384">
        <v>992</v>
      </c>
      <c r="B33" s="384" t="s">
        <v>163</v>
      </c>
      <c r="C33" s="396" t="s">
        <v>165</v>
      </c>
    </row>
    <row r="34" spans="1:3" s="146" customFormat="1" ht="67.5" customHeight="1" hidden="1">
      <c r="A34" s="394">
        <v>992</v>
      </c>
      <c r="B34" s="394" t="s">
        <v>324</v>
      </c>
      <c r="C34" s="395" t="s">
        <v>11</v>
      </c>
    </row>
    <row r="35" spans="1:3" s="146" customFormat="1" ht="42" customHeight="1">
      <c r="A35" s="384">
        <v>992</v>
      </c>
      <c r="B35" s="384" t="s">
        <v>200</v>
      </c>
      <c r="C35" s="385" t="s">
        <v>201</v>
      </c>
    </row>
    <row r="36" spans="1:3" s="146" customFormat="1" ht="64.5" customHeight="1">
      <c r="A36" s="389">
        <v>992</v>
      </c>
      <c r="B36" s="389" t="s">
        <v>359</v>
      </c>
      <c r="C36" s="390" t="s">
        <v>12</v>
      </c>
    </row>
    <row r="37" spans="1:3" s="146" customFormat="1" ht="37.5" customHeight="1">
      <c r="A37" s="389">
        <v>992</v>
      </c>
      <c r="B37" s="389" t="s">
        <v>336</v>
      </c>
      <c r="C37" s="390" t="s">
        <v>13</v>
      </c>
    </row>
    <row r="38" spans="1:3" s="146" customFormat="1" ht="42" customHeight="1" hidden="1">
      <c r="A38" s="384">
        <v>992</v>
      </c>
      <c r="B38" s="384" t="s">
        <v>212</v>
      </c>
      <c r="C38" s="385" t="s">
        <v>213</v>
      </c>
    </row>
    <row r="39" spans="1:3" s="146" customFormat="1" ht="60" customHeight="1" hidden="1">
      <c r="A39" s="394">
        <v>992</v>
      </c>
      <c r="B39" s="394" t="s">
        <v>204</v>
      </c>
      <c r="C39" s="397" t="s">
        <v>211</v>
      </c>
    </row>
    <row r="40" spans="1:3" s="146" customFormat="1" ht="78.75" customHeight="1" hidden="1">
      <c r="A40" s="394">
        <v>992</v>
      </c>
      <c r="B40" s="394" t="s">
        <v>334</v>
      </c>
      <c r="C40" s="397" t="s">
        <v>14</v>
      </c>
    </row>
    <row r="41" spans="1:3" s="146" customFormat="1" ht="57.75" customHeight="1" hidden="1">
      <c r="A41" s="394">
        <v>992</v>
      </c>
      <c r="B41" s="394" t="s">
        <v>335</v>
      </c>
      <c r="C41" s="397" t="s">
        <v>15</v>
      </c>
    </row>
    <row r="42" spans="1:3" s="146" customFormat="1" ht="63" customHeight="1" hidden="1">
      <c r="A42" s="384">
        <v>992</v>
      </c>
      <c r="B42" s="384" t="s">
        <v>325</v>
      </c>
      <c r="C42" s="385" t="s">
        <v>20</v>
      </c>
    </row>
    <row r="43" spans="1:3" s="146" customFormat="1" ht="75" hidden="1">
      <c r="A43" s="384">
        <v>992</v>
      </c>
      <c r="B43" s="384" t="s">
        <v>347</v>
      </c>
      <c r="C43" s="385" t="s">
        <v>27</v>
      </c>
    </row>
    <row r="44" spans="1:3" s="146" customFormat="1" ht="74.25" customHeight="1" hidden="1">
      <c r="A44" s="384">
        <v>992</v>
      </c>
      <c r="B44" s="384" t="s">
        <v>228</v>
      </c>
      <c r="C44" s="385" t="s">
        <v>25</v>
      </c>
    </row>
    <row r="45" spans="1:3" s="146" customFormat="1" ht="98.25" customHeight="1" hidden="1">
      <c r="A45" s="384">
        <v>992</v>
      </c>
      <c r="B45" s="384" t="s">
        <v>28</v>
      </c>
      <c r="C45" s="385" t="s">
        <v>203</v>
      </c>
    </row>
    <row r="46" spans="1:3" s="146" customFormat="1" ht="40.5" customHeight="1" hidden="1">
      <c r="A46" s="389">
        <v>992</v>
      </c>
      <c r="B46" s="389" t="s">
        <v>227</v>
      </c>
      <c r="C46" s="385" t="s">
        <v>214</v>
      </c>
    </row>
    <row r="47" spans="1:3" s="146" customFormat="1" ht="27.75" customHeight="1">
      <c r="A47" s="389">
        <v>992</v>
      </c>
      <c r="B47" s="389" t="s">
        <v>326</v>
      </c>
      <c r="C47" s="385" t="s">
        <v>26</v>
      </c>
    </row>
    <row r="48" spans="1:3" s="146" customFormat="1" ht="24.75" customHeight="1">
      <c r="A48" s="389">
        <v>992</v>
      </c>
      <c r="B48" s="389" t="s">
        <v>327</v>
      </c>
      <c r="C48" s="385" t="s">
        <v>105</v>
      </c>
    </row>
    <row r="49" spans="1:3" s="146" customFormat="1" ht="37.5">
      <c r="A49" s="389">
        <v>992</v>
      </c>
      <c r="B49" s="389" t="s">
        <v>415</v>
      </c>
      <c r="C49" s="385" t="s">
        <v>226</v>
      </c>
    </row>
    <row r="50" spans="1:3" s="146" customFormat="1" ht="37.5">
      <c r="A50" s="389">
        <v>992</v>
      </c>
      <c r="B50" s="389" t="s">
        <v>1</v>
      </c>
      <c r="C50" s="385" t="s">
        <v>2</v>
      </c>
    </row>
    <row r="51" spans="1:3" s="146" customFormat="1" ht="29.25" customHeight="1">
      <c r="A51" s="389">
        <v>992</v>
      </c>
      <c r="B51" s="389" t="s">
        <v>98</v>
      </c>
      <c r="C51" s="385" t="s">
        <v>100</v>
      </c>
    </row>
    <row r="52" spans="1:3" s="146" customFormat="1" ht="24" customHeight="1" hidden="1">
      <c r="A52" s="389">
        <v>992</v>
      </c>
      <c r="B52" s="389" t="s">
        <v>416</v>
      </c>
      <c r="C52" s="398" t="s">
        <v>448</v>
      </c>
    </row>
    <row r="53" spans="1:3" s="146" customFormat="1" ht="26.25" customHeight="1">
      <c r="A53" s="389">
        <v>992</v>
      </c>
      <c r="B53" s="389" t="s">
        <v>417</v>
      </c>
      <c r="C53" s="385" t="s">
        <v>225</v>
      </c>
    </row>
    <row r="54" spans="1:3" s="146" customFormat="1" ht="42" customHeight="1">
      <c r="A54" s="389">
        <v>992</v>
      </c>
      <c r="B54" s="389" t="s">
        <v>418</v>
      </c>
      <c r="C54" s="385" t="s">
        <v>224</v>
      </c>
    </row>
    <row r="55" spans="1:3" s="146" customFormat="1" ht="43.5" customHeight="1">
      <c r="A55" s="389">
        <v>992</v>
      </c>
      <c r="B55" s="389" t="s">
        <v>419</v>
      </c>
      <c r="C55" s="385" t="s">
        <v>215</v>
      </c>
    </row>
    <row r="56" spans="1:3" s="146" customFormat="1" ht="75">
      <c r="A56" s="389">
        <v>992</v>
      </c>
      <c r="B56" s="389" t="s">
        <v>420</v>
      </c>
      <c r="C56" s="385" t="s">
        <v>188</v>
      </c>
    </row>
    <row r="57" spans="1:3" s="146" customFormat="1" ht="35.25" customHeight="1">
      <c r="A57" s="389">
        <v>992</v>
      </c>
      <c r="B57" s="389" t="s">
        <v>421</v>
      </c>
      <c r="C57" s="385" t="s">
        <v>412</v>
      </c>
    </row>
    <row r="58" spans="1:3" s="146" customFormat="1" ht="78.75" customHeight="1">
      <c r="A58" s="389">
        <v>992</v>
      </c>
      <c r="B58" s="389" t="s">
        <v>492</v>
      </c>
      <c r="C58" s="385" t="s">
        <v>222</v>
      </c>
    </row>
    <row r="59" spans="1:3" s="146" customFormat="1" ht="44.25" customHeight="1">
      <c r="A59" s="389">
        <v>992</v>
      </c>
      <c r="B59" s="389" t="s">
        <v>493</v>
      </c>
      <c r="C59" s="385" t="s">
        <v>221</v>
      </c>
    </row>
    <row r="60" spans="1:3" s="146" customFormat="1" ht="27" customHeight="1">
      <c r="A60" s="389">
        <v>992</v>
      </c>
      <c r="B60" s="389" t="s">
        <v>494</v>
      </c>
      <c r="C60" s="385" t="s">
        <v>220</v>
      </c>
    </row>
    <row r="61" spans="1:3" s="146" customFormat="1" ht="100.5" customHeight="1">
      <c r="A61" s="384">
        <v>992</v>
      </c>
      <c r="B61" s="384" t="s">
        <v>414</v>
      </c>
      <c r="C61" s="385" t="s">
        <v>219</v>
      </c>
    </row>
    <row r="62" spans="1:3" s="146" customFormat="1" ht="63" customHeight="1">
      <c r="A62" s="389">
        <v>992</v>
      </c>
      <c r="B62" s="384" t="s">
        <v>422</v>
      </c>
      <c r="C62" s="385" t="s">
        <v>555</v>
      </c>
    </row>
    <row r="63" spans="1:3" s="146" customFormat="1" ht="57.75" customHeight="1">
      <c r="A63" s="389">
        <v>992</v>
      </c>
      <c r="B63" s="386" t="s">
        <v>423</v>
      </c>
      <c r="C63" s="396" t="s">
        <v>140</v>
      </c>
    </row>
    <row r="64" spans="1:3" s="146" customFormat="1" ht="38.25" customHeight="1">
      <c r="A64" s="389">
        <v>992</v>
      </c>
      <c r="B64" s="386" t="s">
        <v>176</v>
      </c>
      <c r="C64" s="396" t="s">
        <v>554</v>
      </c>
    </row>
    <row r="65" spans="1:3" s="146" customFormat="1" ht="39" customHeight="1">
      <c r="A65" s="389">
        <v>992</v>
      </c>
      <c r="B65" s="386" t="s">
        <v>177</v>
      </c>
      <c r="C65" s="396" t="s">
        <v>553</v>
      </c>
    </row>
    <row r="66" spans="1:3" s="24" customFormat="1" ht="8.25" customHeight="1">
      <c r="A66" s="147"/>
      <c r="B66" s="142"/>
      <c r="C66" s="142"/>
    </row>
    <row r="67" spans="1:3" s="24" customFormat="1" ht="36.75" customHeight="1">
      <c r="A67" s="439" t="s">
        <v>29</v>
      </c>
      <c r="B67" s="440"/>
      <c r="C67" s="440"/>
    </row>
    <row r="68" ht="31.5" customHeight="1"/>
    <row r="69" spans="1:3" ht="26.25" customHeight="1">
      <c r="A69" s="449" t="s">
        <v>461</v>
      </c>
      <c r="B69" s="442"/>
      <c r="C69" s="442"/>
    </row>
    <row r="70" spans="1:3" ht="18.75">
      <c r="A70" s="443" t="s">
        <v>460</v>
      </c>
      <c r="B70" s="444"/>
      <c r="C70" s="61" t="s">
        <v>360</v>
      </c>
    </row>
  </sheetData>
  <sheetProtection/>
  <mergeCells count="7">
    <mergeCell ref="C4:D4"/>
    <mergeCell ref="A70:B70"/>
    <mergeCell ref="A7:C7"/>
    <mergeCell ref="A9:B9"/>
    <mergeCell ref="C9:C10"/>
    <mergeCell ref="A69:C69"/>
    <mergeCell ref="A67:C67"/>
  </mergeCells>
  <printOptions horizontalCentered="1"/>
  <pageMargins left="0.1968503937007874" right="0" top="0.1968503937007874" bottom="0" header="0" footer="0"/>
  <pageSetup blackAndWhite="1" fitToHeight="10" horizontalDpi="600" verticalDpi="600" orientation="portrait" paperSize="9" scale="75" r:id="rId1"/>
  <rowBreaks count="3" manualBreakCount="3">
    <brk id="19" max="2" man="1"/>
    <brk id="34" max="2" man="1"/>
    <brk id="6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31"/>
  <sheetViews>
    <sheetView view="pageBreakPreview" zoomScale="75" zoomScaleNormal="75" zoomScaleSheetLayoutView="75" zoomScalePageLayoutView="0" workbookViewId="0" topLeftCell="A10">
      <selection activeCell="K30" sqref="K30"/>
    </sheetView>
  </sheetViews>
  <sheetFormatPr defaultColWidth="9.00390625" defaultRowHeight="12.75"/>
  <cols>
    <col min="1" max="1" width="8.125" style="40" customWidth="1"/>
    <col min="2" max="2" width="11.625" style="40" customWidth="1"/>
    <col min="3" max="3" width="4.875" style="40" customWidth="1"/>
    <col min="4" max="4" width="16.875" style="40" customWidth="1"/>
    <col min="5" max="5" width="14.625" style="40" customWidth="1"/>
    <col min="6" max="6" width="17.125" style="40" customWidth="1"/>
    <col min="7" max="7" width="15.625" style="40" customWidth="1"/>
    <col min="8" max="8" width="18.75390625" style="40" customWidth="1"/>
    <col min="9" max="9" width="10.875" style="40" customWidth="1"/>
    <col min="10" max="16384" width="9.125" style="40" customWidth="1"/>
  </cols>
  <sheetData>
    <row r="1" ht="18.75">
      <c r="I1" s="41"/>
    </row>
    <row r="2" spans="7:9" ht="18.75">
      <c r="G2" s="36"/>
      <c r="H2" s="36"/>
      <c r="I2" s="60" t="s">
        <v>463</v>
      </c>
    </row>
    <row r="3" spans="5:9" ht="18.75">
      <c r="E3" s="477" t="s">
        <v>169</v>
      </c>
      <c r="F3" s="477"/>
      <c r="G3" s="477"/>
      <c r="H3" s="477"/>
      <c r="I3" s="477"/>
    </row>
    <row r="6" spans="2:9" ht="18.75">
      <c r="B6" s="493" t="s">
        <v>361</v>
      </c>
      <c r="C6" s="493"/>
      <c r="D6" s="493"/>
      <c r="E6" s="493"/>
      <c r="F6" s="493"/>
      <c r="G6" s="493"/>
      <c r="H6" s="493"/>
      <c r="I6" s="493"/>
    </row>
    <row r="7" spans="2:9" ht="18.75">
      <c r="B7" s="493" t="s">
        <v>120</v>
      </c>
      <c r="C7" s="534"/>
      <c r="D7" s="534"/>
      <c r="E7" s="534"/>
      <c r="F7" s="534"/>
      <c r="G7" s="534"/>
      <c r="H7" s="534"/>
      <c r="I7" s="534"/>
    </row>
    <row r="8" spans="3:9" ht="18.75">
      <c r="C8" s="41"/>
      <c r="D8" s="41"/>
      <c r="E8" s="41"/>
      <c r="F8" s="41"/>
      <c r="G8" s="41"/>
      <c r="H8" s="41"/>
      <c r="I8" s="41"/>
    </row>
    <row r="9" spans="3:9" ht="18.75">
      <c r="C9" s="41"/>
      <c r="D9" s="41"/>
      <c r="E9" s="41"/>
      <c r="F9" s="41"/>
      <c r="G9" s="41"/>
      <c r="H9" s="34"/>
      <c r="I9" s="41"/>
    </row>
    <row r="10" spans="2:9" ht="18.75">
      <c r="B10" s="493" t="s">
        <v>275</v>
      </c>
      <c r="C10" s="493"/>
      <c r="D10" s="493"/>
      <c r="E10" s="493"/>
      <c r="F10" s="493"/>
      <c r="G10" s="493"/>
      <c r="H10" s="493"/>
      <c r="I10" s="493"/>
    </row>
    <row r="11" spans="2:9" ht="18.75">
      <c r="B11" s="493" t="s">
        <v>121</v>
      </c>
      <c r="C11" s="493"/>
      <c r="D11" s="493"/>
      <c r="E11" s="493"/>
      <c r="F11" s="493"/>
      <c r="G11" s="493"/>
      <c r="H11" s="493"/>
      <c r="I11" s="493"/>
    </row>
    <row r="13" spans="1:9" ht="53.25" customHeight="1">
      <c r="A13" s="491" t="s">
        <v>265</v>
      </c>
      <c r="B13" s="520" t="s">
        <v>272</v>
      </c>
      <c r="C13" s="521"/>
      <c r="D13" s="524" t="s">
        <v>217</v>
      </c>
      <c r="E13" s="491" t="s">
        <v>218</v>
      </c>
      <c r="F13" s="505" t="s">
        <v>301</v>
      </c>
      <c r="G13" s="526"/>
      <c r="H13" s="526"/>
      <c r="I13" s="527"/>
    </row>
    <row r="14" spans="1:13" ht="112.5">
      <c r="A14" s="492"/>
      <c r="B14" s="522"/>
      <c r="C14" s="523"/>
      <c r="D14" s="525"/>
      <c r="E14" s="535"/>
      <c r="F14" s="415" t="s">
        <v>290</v>
      </c>
      <c r="G14" s="415" t="s">
        <v>293</v>
      </c>
      <c r="H14" s="416" t="s">
        <v>402</v>
      </c>
      <c r="I14" s="415" t="s">
        <v>230</v>
      </c>
      <c r="M14" s="84"/>
    </row>
    <row r="15" spans="1:9" ht="18.75">
      <c r="A15" s="77">
        <v>1</v>
      </c>
      <c r="B15" s="505">
        <v>2</v>
      </c>
      <c r="C15" s="527"/>
      <c r="D15" s="77">
        <v>3</v>
      </c>
      <c r="E15" s="77">
        <v>4</v>
      </c>
      <c r="F15" s="77">
        <v>5</v>
      </c>
      <c r="G15" s="77">
        <v>6</v>
      </c>
      <c r="H15" s="77">
        <v>7</v>
      </c>
      <c r="I15" s="77">
        <v>8</v>
      </c>
    </row>
    <row r="16" spans="1:9" ht="18.75">
      <c r="A16" s="76"/>
      <c r="B16" s="528" t="s">
        <v>387</v>
      </c>
      <c r="C16" s="529"/>
      <c r="D16" s="417" t="s">
        <v>387</v>
      </c>
      <c r="E16" s="417" t="s">
        <v>387</v>
      </c>
      <c r="F16" s="417" t="s">
        <v>387</v>
      </c>
      <c r="G16" s="417" t="s">
        <v>387</v>
      </c>
      <c r="H16" s="417" t="s">
        <v>387</v>
      </c>
      <c r="I16" s="417" t="s">
        <v>387</v>
      </c>
    </row>
    <row r="19" spans="2:9" ht="18.75">
      <c r="B19" s="493" t="s">
        <v>362</v>
      </c>
      <c r="C19" s="493"/>
      <c r="D19" s="493"/>
      <c r="E19" s="493"/>
      <c r="F19" s="493"/>
      <c r="G19" s="493"/>
      <c r="H19" s="493"/>
      <c r="I19" s="493"/>
    </row>
    <row r="20" spans="2:9" ht="18.75">
      <c r="B20" s="493" t="s">
        <v>403</v>
      </c>
      <c r="C20" s="493"/>
      <c r="D20" s="493"/>
      <c r="E20" s="493"/>
      <c r="F20" s="493"/>
      <c r="G20" s="493"/>
      <c r="H20" s="493"/>
      <c r="I20" s="493"/>
    </row>
    <row r="21" spans="2:9" ht="18.75">
      <c r="B21" s="493" t="s">
        <v>504</v>
      </c>
      <c r="C21" s="493"/>
      <c r="D21" s="493"/>
      <c r="E21" s="493"/>
      <c r="F21" s="493"/>
      <c r="G21" s="493"/>
      <c r="H21" s="493"/>
      <c r="I21" s="493"/>
    </row>
    <row r="22" ht="27" customHeight="1"/>
    <row r="23" spans="1:9" ht="21.75" customHeight="1">
      <c r="A23" s="514" t="s">
        <v>19</v>
      </c>
      <c r="B23" s="515"/>
      <c r="C23" s="515"/>
      <c r="D23" s="515"/>
      <c r="E23" s="515"/>
      <c r="F23" s="515"/>
      <c r="G23" s="516"/>
      <c r="H23" s="514" t="s">
        <v>92</v>
      </c>
      <c r="I23" s="516"/>
    </row>
    <row r="24" spans="1:9" ht="35.25" customHeight="1">
      <c r="A24" s="517"/>
      <c r="B24" s="518"/>
      <c r="C24" s="518"/>
      <c r="D24" s="518"/>
      <c r="E24" s="518"/>
      <c r="F24" s="518"/>
      <c r="G24" s="519"/>
      <c r="H24" s="517"/>
      <c r="I24" s="519"/>
    </row>
    <row r="25" spans="1:9" ht="24.75" customHeight="1">
      <c r="A25" s="531" t="s">
        <v>386</v>
      </c>
      <c r="B25" s="532"/>
      <c r="C25" s="532"/>
      <c r="D25" s="532"/>
      <c r="E25" s="532"/>
      <c r="F25" s="532"/>
      <c r="G25" s="532"/>
      <c r="H25" s="525">
        <v>0</v>
      </c>
      <c r="I25" s="525"/>
    </row>
    <row r="26" spans="1:9" ht="22.5" customHeight="1">
      <c r="A26" s="533" t="s">
        <v>231</v>
      </c>
      <c r="B26" s="532"/>
      <c r="C26" s="532"/>
      <c r="D26" s="532"/>
      <c r="E26" s="532"/>
      <c r="F26" s="532"/>
      <c r="G26" s="532"/>
      <c r="H26" s="525">
        <v>0</v>
      </c>
      <c r="I26" s="525"/>
    </row>
    <row r="29" spans="1:3" s="13" customFormat="1" ht="18.75">
      <c r="A29" s="148" t="s">
        <v>366</v>
      </c>
      <c r="B29" s="36"/>
      <c r="C29" s="64"/>
    </row>
    <row r="30" spans="1:9" s="13" customFormat="1" ht="18.75">
      <c r="A30" s="146" t="s">
        <v>365</v>
      </c>
      <c r="B30" s="12"/>
      <c r="C30" s="61"/>
      <c r="H30" s="530" t="s">
        <v>360</v>
      </c>
      <c r="I30" s="530"/>
    </row>
    <row r="31" spans="1:9" ht="18.75">
      <c r="A31" s="326"/>
      <c r="B31" s="326"/>
      <c r="C31" s="326"/>
      <c r="D31" s="326"/>
      <c r="E31" s="326"/>
      <c r="F31" s="326"/>
      <c r="G31" s="326"/>
      <c r="H31" s="326"/>
      <c r="I31" s="326"/>
    </row>
  </sheetData>
  <sheetProtection/>
  <mergeCells count="22">
    <mergeCell ref="E3:I3"/>
    <mergeCell ref="B19:I19"/>
    <mergeCell ref="B6:I6"/>
    <mergeCell ref="B7:I7"/>
    <mergeCell ref="B10:I10"/>
    <mergeCell ref="B11:I11"/>
    <mergeCell ref="E13:E14"/>
    <mergeCell ref="H30:I30"/>
    <mergeCell ref="A25:G25"/>
    <mergeCell ref="A26:G26"/>
    <mergeCell ref="H25:I25"/>
    <mergeCell ref="H26:I26"/>
    <mergeCell ref="A13:A14"/>
    <mergeCell ref="A23:G24"/>
    <mergeCell ref="B13:C14"/>
    <mergeCell ref="D13:D14"/>
    <mergeCell ref="F13:I13"/>
    <mergeCell ref="B15:C15"/>
    <mergeCell ref="B16:C16"/>
    <mergeCell ref="B20:I20"/>
    <mergeCell ref="B21:I21"/>
    <mergeCell ref="H23:I24"/>
  </mergeCells>
  <printOptions horizontalCentered="1"/>
  <pageMargins left="0.5905511811023623" right="0" top="0.5905511811023623" bottom="0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39"/>
  <sheetViews>
    <sheetView view="pageBreakPreview" zoomScale="75" zoomScaleNormal="75" zoomScaleSheetLayoutView="75" zoomScalePageLayoutView="0" workbookViewId="0" topLeftCell="A10">
      <selection activeCell="D20" sqref="D20"/>
    </sheetView>
  </sheetViews>
  <sheetFormatPr defaultColWidth="9.00390625" defaultRowHeight="12.75"/>
  <cols>
    <col min="1" max="1" width="29.00390625" style="24" customWidth="1"/>
    <col min="2" max="2" width="79.25390625" style="36" customWidth="1"/>
    <col min="3" max="3" width="16.375" style="64" customWidth="1"/>
    <col min="4" max="4" width="8.875" style="24" customWidth="1"/>
    <col min="5" max="16384" width="9.125" style="24" customWidth="1"/>
  </cols>
  <sheetData>
    <row r="1" spans="2:3" ht="26.25" customHeight="1">
      <c r="B1" s="435" t="s">
        <v>146</v>
      </c>
      <c r="C1" s="435"/>
    </row>
    <row r="2" spans="2:3" ht="21" customHeight="1">
      <c r="B2" s="434" t="s">
        <v>108</v>
      </c>
      <c r="C2" s="444"/>
    </row>
    <row r="3" ht="15.75" customHeight="1"/>
    <row r="4" spans="1:3" ht="18.75" hidden="1">
      <c r="A4" s="155"/>
      <c r="B4" s="435" t="s">
        <v>146</v>
      </c>
      <c r="C4" s="435"/>
    </row>
    <row r="5" spans="2:3" ht="18.75" hidden="1">
      <c r="B5" s="434" t="s">
        <v>145</v>
      </c>
      <c r="C5" s="444"/>
    </row>
    <row r="8" spans="1:3" ht="38.25" customHeight="1">
      <c r="A8" s="436" t="s">
        <v>109</v>
      </c>
      <c r="B8" s="436"/>
      <c r="C8" s="436"/>
    </row>
    <row r="10" ht="18.75">
      <c r="C10" s="63" t="s">
        <v>318</v>
      </c>
    </row>
    <row r="11" spans="1:3" ht="18.75">
      <c r="A11" s="79" t="s">
        <v>282</v>
      </c>
      <c r="B11" s="80" t="s">
        <v>266</v>
      </c>
      <c r="C11" s="126" t="s">
        <v>250</v>
      </c>
    </row>
    <row r="12" spans="1:3" ht="18.75">
      <c r="A12" s="81">
        <v>1</v>
      </c>
      <c r="B12" s="82">
        <v>2</v>
      </c>
      <c r="C12" s="130">
        <v>3</v>
      </c>
    </row>
    <row r="13" spans="1:3" ht="18.75">
      <c r="A13" s="131" t="s">
        <v>274</v>
      </c>
      <c r="B13" s="132" t="s">
        <v>267</v>
      </c>
      <c r="C13" s="69">
        <f>C14+C15+C16+C17+C18</f>
        <v>3997.6</v>
      </c>
    </row>
    <row r="14" spans="1:3" ht="18.75">
      <c r="A14" s="96" t="s">
        <v>273</v>
      </c>
      <c r="B14" s="19" t="s">
        <v>389</v>
      </c>
      <c r="C14" s="68">
        <v>636</v>
      </c>
    </row>
    <row r="15" spans="1:4" ht="96" customHeight="1">
      <c r="A15" s="164" t="s">
        <v>385</v>
      </c>
      <c r="B15" s="21" t="s">
        <v>289</v>
      </c>
      <c r="C15" s="68">
        <v>1634.6</v>
      </c>
      <c r="D15" s="40"/>
    </row>
    <row r="16" spans="1:3" ht="63" customHeight="1">
      <c r="A16" s="96" t="s">
        <v>328</v>
      </c>
      <c r="B16" s="21" t="s">
        <v>171</v>
      </c>
      <c r="C16" s="68">
        <v>649</v>
      </c>
    </row>
    <row r="17" spans="1:3" ht="28.5" customHeight="1">
      <c r="A17" s="96" t="s">
        <v>329</v>
      </c>
      <c r="B17" s="19" t="s">
        <v>330</v>
      </c>
      <c r="C17" s="68">
        <v>1078</v>
      </c>
    </row>
    <row r="18" spans="1:6" ht="39.75" customHeight="1" hidden="1">
      <c r="A18" s="149" t="s">
        <v>356</v>
      </c>
      <c r="B18" s="21" t="s">
        <v>10</v>
      </c>
      <c r="C18" s="68">
        <v>0</v>
      </c>
      <c r="D18" s="368"/>
      <c r="E18" s="368"/>
      <c r="F18" s="368"/>
    </row>
    <row r="19" spans="1:6" ht="36.75" customHeight="1">
      <c r="A19" s="129" t="s">
        <v>278</v>
      </c>
      <c r="B19" s="97" t="s">
        <v>279</v>
      </c>
      <c r="C19" s="133">
        <f>C20+C25-C26</f>
        <v>8184.6</v>
      </c>
      <c r="D19" s="368"/>
      <c r="E19" s="368"/>
      <c r="F19" s="368"/>
    </row>
    <row r="20" spans="1:6" ht="39.75" customHeight="1">
      <c r="A20" s="96" t="s">
        <v>237</v>
      </c>
      <c r="B20" s="21" t="s">
        <v>239</v>
      </c>
      <c r="C20" s="134">
        <f>C21+C22+C23+C24</f>
        <v>8184.6</v>
      </c>
      <c r="D20" s="368"/>
      <c r="E20" s="369"/>
      <c r="F20" s="369"/>
    </row>
    <row r="21" spans="1:6" s="93" customFormat="1" ht="29.25" customHeight="1">
      <c r="A21" s="96" t="s">
        <v>424</v>
      </c>
      <c r="B21" s="21" t="s">
        <v>167</v>
      </c>
      <c r="C21" s="136">
        <v>7930.8</v>
      </c>
      <c r="D21" s="370"/>
      <c r="E21" s="370"/>
      <c r="F21" s="370"/>
    </row>
    <row r="22" spans="1:6" s="93" customFormat="1" ht="38.25" customHeight="1">
      <c r="A22" s="96" t="s">
        <v>410</v>
      </c>
      <c r="B22" s="21" t="s">
        <v>474</v>
      </c>
      <c r="C22" s="136">
        <v>0</v>
      </c>
      <c r="D22" s="370"/>
      <c r="E22" s="370"/>
      <c r="F22" s="370"/>
    </row>
    <row r="23" spans="1:6" s="93" customFormat="1" ht="24.75" customHeight="1">
      <c r="A23" s="96" t="s">
        <v>433</v>
      </c>
      <c r="B23" s="21" t="s">
        <v>170</v>
      </c>
      <c r="C23" s="136">
        <v>218.5</v>
      </c>
      <c r="D23" s="370"/>
      <c r="E23" s="370"/>
      <c r="F23" s="370"/>
    </row>
    <row r="24" spans="1:6" ht="25.5" customHeight="1">
      <c r="A24" s="135" t="s">
        <v>434</v>
      </c>
      <c r="B24" s="78" t="s">
        <v>473</v>
      </c>
      <c r="C24" s="136">
        <v>35.3</v>
      </c>
      <c r="D24" s="368"/>
      <c r="E24" s="368" t="s">
        <v>192</v>
      </c>
      <c r="F24" s="368"/>
    </row>
    <row r="25" spans="1:6" ht="34.5" customHeight="1" hidden="1">
      <c r="A25" s="137" t="s">
        <v>128</v>
      </c>
      <c r="B25" s="252" t="s">
        <v>220</v>
      </c>
      <c r="C25" s="136"/>
      <c r="D25" s="368"/>
      <c r="E25" s="368"/>
      <c r="F25" s="368"/>
    </row>
    <row r="26" spans="1:6" ht="59.25" customHeight="1">
      <c r="A26" s="137" t="s">
        <v>471</v>
      </c>
      <c r="B26" s="78" t="s">
        <v>140</v>
      </c>
      <c r="C26" s="136">
        <v>0</v>
      </c>
      <c r="D26" s="368"/>
      <c r="E26" s="368"/>
      <c r="F26" s="368"/>
    </row>
    <row r="27" spans="1:3" ht="25.5" customHeight="1">
      <c r="A27" s="138"/>
      <c r="B27" s="125" t="s">
        <v>280</v>
      </c>
      <c r="C27" s="128">
        <f>C19+C13</f>
        <v>12182.2</v>
      </c>
    </row>
    <row r="28" ht="10.5" customHeight="1">
      <c r="A28" s="20"/>
    </row>
    <row r="29" spans="1:3" ht="60" customHeight="1">
      <c r="A29" s="432" t="s">
        <v>388</v>
      </c>
      <c r="B29" s="433"/>
      <c r="C29" s="433"/>
    </row>
    <row r="30" ht="27" customHeight="1">
      <c r="A30" s="20"/>
    </row>
    <row r="31" spans="1:3" s="13" customFormat="1" ht="18.75">
      <c r="A31" s="148" t="s">
        <v>461</v>
      </c>
      <c r="B31" s="36"/>
      <c r="C31" s="64"/>
    </row>
    <row r="32" spans="1:3" s="13" customFormat="1" ht="18.75">
      <c r="A32" s="146" t="s">
        <v>460</v>
      </c>
      <c r="B32" s="12"/>
      <c r="C32" s="61" t="s">
        <v>360</v>
      </c>
    </row>
    <row r="33" spans="1:2" s="13" customFormat="1" ht="18.75">
      <c r="A33" s="146"/>
      <c r="B33" s="12"/>
    </row>
    <row r="34" spans="1:3" s="13" customFormat="1" ht="18.75">
      <c r="A34" s="20"/>
      <c r="B34" s="36"/>
      <c r="C34" s="64"/>
    </row>
    <row r="35" spans="1:3" s="13" customFormat="1" ht="18.75">
      <c r="A35" s="89"/>
      <c r="B35" s="36"/>
      <c r="C35" s="61"/>
    </row>
    <row r="36" spans="2:3" s="13" customFormat="1" ht="18.75">
      <c r="B36" s="12"/>
      <c r="C36" s="61"/>
    </row>
    <row r="37" spans="4:9" ht="18.75">
      <c r="D37" s="20"/>
      <c r="E37" s="13"/>
      <c r="F37" s="13"/>
      <c r="G37" s="13"/>
      <c r="H37" s="37"/>
      <c r="I37" s="13"/>
    </row>
    <row r="38" spans="2:8" ht="18.75">
      <c r="B38" s="34"/>
      <c r="C38" s="65"/>
      <c r="D38" s="20"/>
      <c r="E38" s="13"/>
      <c r="F38" s="13"/>
      <c r="G38" s="13"/>
      <c r="H38" s="13"/>
    </row>
    <row r="39" spans="2:3" ht="18.75">
      <c r="B39" s="34"/>
      <c r="C39" s="65"/>
    </row>
  </sheetData>
  <sheetProtection/>
  <mergeCells count="6">
    <mergeCell ref="A29:C29"/>
    <mergeCell ref="B5:C5"/>
    <mergeCell ref="B1:C1"/>
    <mergeCell ref="B2:C2"/>
    <mergeCell ref="A8:C8"/>
    <mergeCell ref="B4:C4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I129"/>
  <sheetViews>
    <sheetView view="pageBreakPreview" zoomScale="75" zoomScaleNormal="75" zoomScaleSheetLayoutView="75" zoomScalePageLayoutView="0" workbookViewId="0" topLeftCell="A41">
      <selection activeCell="D41" sqref="D41"/>
    </sheetView>
  </sheetViews>
  <sheetFormatPr defaultColWidth="9.00390625" defaultRowHeight="12.75"/>
  <cols>
    <col min="1" max="1" width="30.00390625" style="24" customWidth="1"/>
    <col min="2" max="2" width="80.875" style="36" customWidth="1"/>
    <col min="3" max="3" width="13.375" style="64" customWidth="1"/>
    <col min="4" max="4" width="13.75390625" style="24" customWidth="1"/>
    <col min="5" max="16384" width="9.125" style="24" customWidth="1"/>
  </cols>
  <sheetData>
    <row r="1" spans="1:3" ht="18.75">
      <c r="A1" s="329"/>
      <c r="B1" s="431" t="s">
        <v>112</v>
      </c>
      <c r="C1" s="431"/>
    </row>
    <row r="2" spans="1:3" ht="18.75">
      <c r="A2" s="329"/>
      <c r="B2" s="434" t="s">
        <v>110</v>
      </c>
      <c r="C2" s="444"/>
    </row>
    <row r="3" spans="1:3" ht="13.5" customHeight="1">
      <c r="A3" s="329"/>
      <c r="B3" s="330"/>
      <c r="C3" s="331"/>
    </row>
    <row r="4" spans="1:3" ht="30.75" customHeight="1" hidden="1">
      <c r="A4" s="332"/>
      <c r="B4" s="431" t="s">
        <v>372</v>
      </c>
      <c r="C4" s="431"/>
    </row>
    <row r="5" spans="1:3" ht="18.75" hidden="1">
      <c r="A5" s="329"/>
      <c r="B5" s="430" t="s">
        <v>407</v>
      </c>
      <c r="C5" s="430"/>
    </row>
    <row r="6" spans="1:3" ht="29.25" customHeight="1">
      <c r="A6" s="329"/>
      <c r="B6" s="330"/>
      <c r="C6" s="331"/>
    </row>
    <row r="7" spans="1:3" ht="28.5" customHeight="1">
      <c r="A7" s="450" t="s">
        <v>111</v>
      </c>
      <c r="B7" s="450"/>
      <c r="C7" s="450"/>
    </row>
    <row r="8" spans="1:3" ht="18.75">
      <c r="A8" s="329"/>
      <c r="B8" s="330"/>
      <c r="C8" s="331"/>
    </row>
    <row r="9" spans="1:3" ht="18.75">
      <c r="A9" s="329"/>
      <c r="B9" s="330"/>
      <c r="C9" s="333" t="s">
        <v>314</v>
      </c>
    </row>
    <row r="10" spans="1:3" ht="18.75">
      <c r="A10" s="334" t="s">
        <v>282</v>
      </c>
      <c r="B10" s="335" t="s">
        <v>266</v>
      </c>
      <c r="C10" s="336" t="s">
        <v>250</v>
      </c>
    </row>
    <row r="11" spans="1:3" ht="15" customHeight="1">
      <c r="A11" s="337">
        <v>1</v>
      </c>
      <c r="B11" s="338">
        <v>2</v>
      </c>
      <c r="C11" s="339">
        <v>3</v>
      </c>
    </row>
    <row r="12" spans="1:3" ht="37.5" customHeight="1">
      <c r="A12" s="129" t="s">
        <v>278</v>
      </c>
      <c r="B12" s="97" t="s">
        <v>279</v>
      </c>
      <c r="C12" s="340">
        <f>C13</f>
        <v>8184.599999999999</v>
      </c>
    </row>
    <row r="13" spans="1:4" ht="41.25" customHeight="1">
      <c r="A13" s="341" t="s">
        <v>237</v>
      </c>
      <c r="B13" s="342" t="s">
        <v>239</v>
      </c>
      <c r="C13" s="343">
        <f>C14+C35+C23+C42</f>
        <v>8184.599999999999</v>
      </c>
      <c r="D13" s="92"/>
    </row>
    <row r="14" spans="1:3" s="93" customFormat="1" ht="25.5" customHeight="1">
      <c r="A14" s="341" t="s">
        <v>424</v>
      </c>
      <c r="B14" s="342" t="s">
        <v>172</v>
      </c>
      <c r="C14" s="343">
        <f>C15+C17+C19+C20</f>
        <v>7930.799999999999</v>
      </c>
    </row>
    <row r="15" spans="1:3" s="93" customFormat="1" ht="24" customHeight="1">
      <c r="A15" s="344" t="s">
        <v>435</v>
      </c>
      <c r="B15" s="345" t="s">
        <v>317</v>
      </c>
      <c r="C15" s="346">
        <f>C16</f>
        <v>7711.4</v>
      </c>
    </row>
    <row r="16" spans="1:3" s="93" customFormat="1" ht="37.5" customHeight="1">
      <c r="A16" s="344" t="s">
        <v>415</v>
      </c>
      <c r="B16" s="345" t="s">
        <v>427</v>
      </c>
      <c r="C16" s="346">
        <v>7711.4</v>
      </c>
    </row>
    <row r="17" spans="1:3" s="93" customFormat="1" ht="56.25">
      <c r="A17" s="344" t="s">
        <v>429</v>
      </c>
      <c r="B17" s="345" t="s">
        <v>430</v>
      </c>
      <c r="C17" s="346">
        <f>C18</f>
        <v>219.4</v>
      </c>
    </row>
    <row r="18" spans="1:3" s="93" customFormat="1" ht="37.5" customHeight="1">
      <c r="A18" s="344" t="s">
        <v>428</v>
      </c>
      <c r="B18" s="345" t="s">
        <v>431</v>
      </c>
      <c r="C18" s="346">
        <v>219.4</v>
      </c>
    </row>
    <row r="19" spans="1:3" s="93" customFormat="1" ht="37.5" customHeight="1" hidden="1">
      <c r="A19" s="344" t="s">
        <v>1</v>
      </c>
      <c r="B19" s="345" t="s">
        <v>2</v>
      </c>
      <c r="C19" s="346">
        <v>0</v>
      </c>
    </row>
    <row r="20" spans="1:3" s="93" customFormat="1" ht="24" customHeight="1" hidden="1">
      <c r="A20" s="344" t="s">
        <v>97</v>
      </c>
      <c r="B20" s="345" t="s">
        <v>101</v>
      </c>
      <c r="C20" s="346">
        <f>C21</f>
        <v>0</v>
      </c>
    </row>
    <row r="21" spans="1:3" s="93" customFormat="1" ht="27.75" customHeight="1" hidden="1">
      <c r="A21" s="344" t="s">
        <v>98</v>
      </c>
      <c r="B21" s="345" t="s">
        <v>100</v>
      </c>
      <c r="C21" s="346">
        <f>C22</f>
        <v>0</v>
      </c>
    </row>
    <row r="22" spans="1:3" s="93" customFormat="1" ht="40.5" customHeight="1" hidden="1">
      <c r="A22" s="348" t="s">
        <v>251</v>
      </c>
      <c r="B22" s="349" t="s">
        <v>99</v>
      </c>
      <c r="C22" s="346">
        <v>0</v>
      </c>
    </row>
    <row r="23" spans="1:3" s="93" customFormat="1" ht="40.5" customHeight="1" hidden="1">
      <c r="A23" s="421" t="s">
        <v>410</v>
      </c>
      <c r="B23" s="422" t="s">
        <v>474</v>
      </c>
      <c r="C23" s="343">
        <f>C30+C24+C26</f>
        <v>0</v>
      </c>
    </row>
    <row r="24" spans="1:3" s="93" customFormat="1" ht="56.25" customHeight="1" hidden="1">
      <c r="A24" s="423" t="s">
        <v>506</v>
      </c>
      <c r="B24" s="424" t="s">
        <v>507</v>
      </c>
      <c r="C24" s="347">
        <f>C25</f>
        <v>0</v>
      </c>
    </row>
    <row r="25" spans="1:3" s="93" customFormat="1" ht="57" customHeight="1" hidden="1">
      <c r="A25" s="423" t="s">
        <v>41</v>
      </c>
      <c r="B25" s="424" t="s">
        <v>42</v>
      </c>
      <c r="C25" s="347"/>
    </row>
    <row r="26" spans="1:3" s="93" customFormat="1" ht="25.5" customHeight="1" hidden="1">
      <c r="A26" s="423" t="s">
        <v>446</v>
      </c>
      <c r="B26" s="424" t="s">
        <v>447</v>
      </c>
      <c r="C26" s="347">
        <f>C27</f>
        <v>0</v>
      </c>
    </row>
    <row r="27" spans="1:3" s="93" customFormat="1" ht="42.75" customHeight="1" hidden="1">
      <c r="A27" s="423" t="s">
        <v>445</v>
      </c>
      <c r="B27" s="424" t="s">
        <v>448</v>
      </c>
      <c r="C27" s="347">
        <f>C29+C28</f>
        <v>0</v>
      </c>
    </row>
    <row r="28" spans="1:3" s="93" customFormat="1" ht="78.75" customHeight="1" hidden="1">
      <c r="A28" s="425" t="s">
        <v>251</v>
      </c>
      <c r="B28" s="426" t="s">
        <v>206</v>
      </c>
      <c r="C28" s="347"/>
    </row>
    <row r="29" spans="1:3" s="93" customFormat="1" ht="97.5" customHeight="1" hidden="1">
      <c r="A29" s="425"/>
      <c r="B29" s="426" t="s">
        <v>205</v>
      </c>
      <c r="C29" s="347"/>
    </row>
    <row r="30" spans="1:3" s="93" customFormat="1" ht="27.75" customHeight="1" hidden="1">
      <c r="A30" s="423" t="s">
        <v>409</v>
      </c>
      <c r="B30" s="424" t="s">
        <v>475</v>
      </c>
      <c r="C30" s="346">
        <f>C31</f>
        <v>0</v>
      </c>
    </row>
    <row r="31" spans="1:3" s="93" customFormat="1" ht="27" customHeight="1" hidden="1">
      <c r="A31" s="423" t="s">
        <v>408</v>
      </c>
      <c r="B31" s="427" t="s">
        <v>225</v>
      </c>
      <c r="C31" s="346">
        <f>C32+C33+C34</f>
        <v>0</v>
      </c>
    </row>
    <row r="32" spans="1:3" s="93" customFormat="1" ht="60.75" customHeight="1" hidden="1">
      <c r="A32" s="425" t="s">
        <v>251</v>
      </c>
      <c r="B32" s="426" t="s">
        <v>75</v>
      </c>
      <c r="C32" s="346"/>
    </row>
    <row r="33" spans="1:3" s="93" customFormat="1" ht="39" customHeight="1" hidden="1">
      <c r="A33" s="425" t="s">
        <v>251</v>
      </c>
      <c r="B33" s="426" t="s">
        <v>355</v>
      </c>
      <c r="C33" s="346">
        <v>0</v>
      </c>
    </row>
    <row r="34" spans="1:3" s="93" customFormat="1" ht="100.5" customHeight="1" hidden="1">
      <c r="A34" s="425"/>
      <c r="B34" s="426" t="s">
        <v>127</v>
      </c>
      <c r="C34" s="346"/>
    </row>
    <row r="35" spans="1:3" ht="43.5" customHeight="1">
      <c r="A35" s="351" t="s">
        <v>436</v>
      </c>
      <c r="B35" s="342" t="s">
        <v>147</v>
      </c>
      <c r="C35" s="343">
        <f>C39+C36</f>
        <v>218.5</v>
      </c>
    </row>
    <row r="36" spans="1:3" ht="42.75" customHeight="1">
      <c r="A36" s="352" t="s">
        <v>437</v>
      </c>
      <c r="B36" s="345" t="s">
        <v>232</v>
      </c>
      <c r="C36" s="346">
        <f>C37</f>
        <v>3.8</v>
      </c>
    </row>
    <row r="37" spans="1:3" ht="40.5" customHeight="1">
      <c r="A37" s="352" t="s">
        <v>438</v>
      </c>
      <c r="B37" s="345" t="s">
        <v>152</v>
      </c>
      <c r="C37" s="346">
        <f>C38</f>
        <v>3.8</v>
      </c>
    </row>
    <row r="38" spans="1:3" ht="80.25" customHeight="1">
      <c r="A38" s="348" t="s">
        <v>251</v>
      </c>
      <c r="B38" s="349" t="s">
        <v>16</v>
      </c>
      <c r="C38" s="346">
        <v>3.8</v>
      </c>
    </row>
    <row r="39" spans="1:3" ht="41.25" customHeight="1">
      <c r="A39" s="352" t="s">
        <v>439</v>
      </c>
      <c r="B39" s="345" t="s">
        <v>332</v>
      </c>
      <c r="C39" s="347">
        <f>C40</f>
        <v>214.7</v>
      </c>
    </row>
    <row r="40" spans="1:3" ht="60" customHeight="1">
      <c r="A40" s="352" t="s">
        <v>440</v>
      </c>
      <c r="B40" s="345" t="s">
        <v>166</v>
      </c>
      <c r="C40" s="347">
        <f>C41</f>
        <v>214.7</v>
      </c>
    </row>
    <row r="41" spans="1:3" ht="76.5" customHeight="1">
      <c r="A41" s="348" t="s">
        <v>251</v>
      </c>
      <c r="B41" s="349" t="s">
        <v>17</v>
      </c>
      <c r="C41" s="353">
        <v>214.7</v>
      </c>
    </row>
    <row r="42" spans="1:3" ht="32.25" customHeight="1">
      <c r="A42" s="341" t="s">
        <v>434</v>
      </c>
      <c r="B42" s="354" t="s">
        <v>473</v>
      </c>
      <c r="C42" s="343">
        <f>C43+C49</f>
        <v>35.3</v>
      </c>
    </row>
    <row r="43" spans="1:3" ht="81.75" customHeight="1">
      <c r="A43" s="135" t="s">
        <v>441</v>
      </c>
      <c r="B43" s="350" t="s">
        <v>190</v>
      </c>
      <c r="C43" s="346">
        <f>C44</f>
        <v>35.3</v>
      </c>
    </row>
    <row r="44" spans="1:3" ht="79.5" customHeight="1">
      <c r="A44" s="135" t="s">
        <v>420</v>
      </c>
      <c r="B44" s="350" t="s">
        <v>188</v>
      </c>
      <c r="C44" s="346">
        <f>C45+C46+C47+C48</f>
        <v>35.3</v>
      </c>
    </row>
    <row r="45" spans="1:3" ht="105.75" customHeight="1">
      <c r="A45" s="348" t="s">
        <v>251</v>
      </c>
      <c r="B45" s="355" t="s">
        <v>413</v>
      </c>
      <c r="C45" s="346">
        <v>8.4</v>
      </c>
    </row>
    <row r="46" spans="1:3" ht="102.75" customHeight="1">
      <c r="A46" s="356"/>
      <c r="B46" s="355" t="s">
        <v>442</v>
      </c>
      <c r="C46" s="346">
        <v>26.9</v>
      </c>
    </row>
    <row r="47" spans="1:3" ht="105" customHeight="1" hidden="1">
      <c r="A47" s="135"/>
      <c r="B47" s="355" t="s">
        <v>399</v>
      </c>
      <c r="C47" s="346">
        <v>0</v>
      </c>
    </row>
    <row r="48" spans="1:3" ht="179.25" customHeight="1" hidden="1">
      <c r="A48" s="357"/>
      <c r="B48" s="358" t="s">
        <v>443</v>
      </c>
      <c r="C48" s="359">
        <v>0</v>
      </c>
    </row>
    <row r="49" spans="1:3" ht="36" customHeight="1" hidden="1">
      <c r="A49" s="360" t="s">
        <v>132</v>
      </c>
      <c r="B49" s="361" t="s">
        <v>131</v>
      </c>
      <c r="C49" s="362">
        <f>C50</f>
        <v>0</v>
      </c>
    </row>
    <row r="50" spans="1:3" ht="45" customHeight="1" hidden="1">
      <c r="A50" s="135" t="s">
        <v>175</v>
      </c>
      <c r="B50" s="350" t="s">
        <v>223</v>
      </c>
      <c r="C50" s="346">
        <f>C51</f>
        <v>0</v>
      </c>
    </row>
    <row r="51" spans="1:3" ht="58.5" customHeight="1" hidden="1">
      <c r="A51" s="348" t="s">
        <v>251</v>
      </c>
      <c r="B51" s="355" t="s">
        <v>476</v>
      </c>
      <c r="C51" s="346"/>
    </row>
    <row r="52" spans="1:3" s="13" customFormat="1" ht="60.75" customHeight="1">
      <c r="A52" s="363" t="s">
        <v>207</v>
      </c>
      <c r="B52" s="330"/>
      <c r="C52" s="331"/>
    </row>
    <row r="53" spans="1:3" s="13" customFormat="1" ht="23.25" customHeight="1">
      <c r="A53" s="437" t="s">
        <v>208</v>
      </c>
      <c r="B53" s="438"/>
      <c r="C53" s="438"/>
    </row>
    <row r="54" spans="1:3" ht="18.75">
      <c r="A54" s="323"/>
      <c r="B54" s="324"/>
      <c r="C54" s="325"/>
    </row>
    <row r="55" spans="1:9" ht="18.75">
      <c r="A55" s="323"/>
      <c r="B55" s="324"/>
      <c r="C55" s="325"/>
      <c r="D55" s="20"/>
      <c r="E55" s="13"/>
      <c r="F55" s="13"/>
      <c r="G55" s="13"/>
      <c r="H55" s="37"/>
      <c r="I55" s="13"/>
    </row>
    <row r="56" spans="1:8" ht="18.75">
      <c r="A56" s="323"/>
      <c r="B56" s="327"/>
      <c r="C56" s="328"/>
      <c r="D56" s="20"/>
      <c r="E56" s="13"/>
      <c r="F56" s="13"/>
      <c r="G56" s="13"/>
      <c r="H56" s="13"/>
    </row>
    <row r="57" spans="1:3" ht="18.75">
      <c r="A57" s="323"/>
      <c r="B57" s="327"/>
      <c r="C57" s="328"/>
    </row>
    <row r="58" spans="1:3" ht="18.75">
      <c r="A58" s="323"/>
      <c r="B58" s="324"/>
      <c r="C58" s="325"/>
    </row>
    <row r="59" spans="1:3" ht="18.75">
      <c r="A59" s="323"/>
      <c r="B59" s="324"/>
      <c r="C59" s="325"/>
    </row>
    <row r="60" spans="1:3" ht="18.75">
      <c r="A60" s="323"/>
      <c r="B60" s="324"/>
      <c r="C60" s="325"/>
    </row>
    <row r="61" spans="1:3" ht="18.75">
      <c r="A61" s="323"/>
      <c r="B61" s="324"/>
      <c r="C61" s="325"/>
    </row>
    <row r="62" spans="1:3" ht="18.75">
      <c r="A62" s="323"/>
      <c r="B62" s="324"/>
      <c r="C62" s="325"/>
    </row>
    <row r="63" spans="1:3" ht="18.75">
      <c r="A63" s="323"/>
      <c r="B63" s="324"/>
      <c r="C63" s="325"/>
    </row>
    <row r="64" spans="1:3" ht="18.75">
      <c r="A64" s="323"/>
      <c r="B64" s="324"/>
      <c r="C64" s="325"/>
    </row>
    <row r="65" spans="1:3" ht="18.75">
      <c r="A65" s="323"/>
      <c r="B65" s="324"/>
      <c r="C65" s="325"/>
    </row>
    <row r="66" spans="1:3" ht="18.75">
      <c r="A66" s="323"/>
      <c r="B66" s="324"/>
      <c r="C66" s="325"/>
    </row>
    <row r="67" spans="1:3" ht="18.75">
      <c r="A67" s="323"/>
      <c r="B67" s="324"/>
      <c r="C67" s="325"/>
    </row>
    <row r="68" spans="1:3" ht="18.75">
      <c r="A68" s="323"/>
      <c r="B68" s="324"/>
      <c r="C68" s="325"/>
    </row>
    <row r="69" spans="1:3" ht="18.75">
      <c r="A69" s="323"/>
      <c r="B69" s="324"/>
      <c r="C69" s="325"/>
    </row>
    <row r="70" spans="1:3" ht="18.75">
      <c r="A70" s="323"/>
      <c r="B70" s="324"/>
      <c r="C70" s="325"/>
    </row>
    <row r="71" spans="1:3" ht="18.75">
      <c r="A71" s="323"/>
      <c r="B71" s="324"/>
      <c r="C71" s="325"/>
    </row>
    <row r="72" spans="1:3" ht="18.75">
      <c r="A72" s="323"/>
      <c r="B72" s="324"/>
      <c r="C72" s="325"/>
    </row>
    <row r="73" spans="1:3" ht="18.75">
      <c r="A73" s="323"/>
      <c r="B73" s="324"/>
      <c r="C73" s="325"/>
    </row>
    <row r="74" spans="1:3" ht="18.75">
      <c r="A74" s="323"/>
      <c r="B74" s="324"/>
      <c r="C74" s="325"/>
    </row>
    <row r="75" spans="1:3" ht="18.75">
      <c r="A75" s="323"/>
      <c r="B75" s="324"/>
      <c r="C75" s="325"/>
    </row>
    <row r="76" spans="1:3" ht="18.75">
      <c r="A76" s="323"/>
      <c r="B76" s="324"/>
      <c r="C76" s="325"/>
    </row>
    <row r="77" spans="1:3" ht="18.75">
      <c r="A77" s="323"/>
      <c r="B77" s="324"/>
      <c r="C77" s="325"/>
    </row>
    <row r="78" spans="1:3" ht="18.75">
      <c r="A78" s="323"/>
      <c r="B78" s="324"/>
      <c r="C78" s="325"/>
    </row>
    <row r="79" spans="1:3" ht="18.75">
      <c r="A79" s="323"/>
      <c r="B79" s="324"/>
      <c r="C79" s="325"/>
    </row>
    <row r="80" spans="1:3" ht="18.75">
      <c r="A80" s="323"/>
      <c r="B80" s="324"/>
      <c r="C80" s="325"/>
    </row>
    <row r="81" spans="1:3" ht="18.75">
      <c r="A81" s="323"/>
      <c r="B81" s="324"/>
      <c r="C81" s="325"/>
    </row>
    <row r="82" spans="1:3" ht="18.75">
      <c r="A82" s="323"/>
      <c r="B82" s="324"/>
      <c r="C82" s="325"/>
    </row>
    <row r="83" spans="1:3" ht="18.75">
      <c r="A83" s="323"/>
      <c r="B83" s="324"/>
      <c r="C83" s="325"/>
    </row>
    <row r="84" spans="1:3" ht="18.75">
      <c r="A84" s="323"/>
      <c r="B84" s="324"/>
      <c r="C84" s="325"/>
    </row>
    <row r="85" spans="1:3" ht="18.75">
      <c r="A85" s="323"/>
      <c r="B85" s="324"/>
      <c r="C85" s="325"/>
    </row>
    <row r="86" spans="1:3" ht="18.75">
      <c r="A86" s="323"/>
      <c r="B86" s="324"/>
      <c r="C86" s="325"/>
    </row>
    <row r="87" spans="1:3" ht="18.75">
      <c r="A87" s="323"/>
      <c r="B87" s="324"/>
      <c r="C87" s="325"/>
    </row>
    <row r="88" spans="1:3" ht="18.75">
      <c r="A88" s="323"/>
      <c r="B88" s="324"/>
      <c r="C88" s="325"/>
    </row>
    <row r="89" spans="1:3" ht="18.75">
      <c r="A89" s="323"/>
      <c r="B89" s="324"/>
      <c r="C89" s="325"/>
    </row>
    <row r="90" spans="1:3" ht="18.75">
      <c r="A90" s="323"/>
      <c r="B90" s="324"/>
      <c r="C90" s="325"/>
    </row>
    <row r="91" spans="1:3" ht="18.75">
      <c r="A91" s="323"/>
      <c r="B91" s="324"/>
      <c r="C91" s="325"/>
    </row>
    <row r="92" spans="1:3" ht="18.75">
      <c r="A92" s="323"/>
      <c r="B92" s="324"/>
      <c r="C92" s="325"/>
    </row>
    <row r="93" spans="1:3" ht="18.75">
      <c r="A93" s="323"/>
      <c r="B93" s="324"/>
      <c r="C93" s="325"/>
    </row>
    <row r="94" spans="1:3" ht="18.75">
      <c r="A94" s="323"/>
      <c r="B94" s="324"/>
      <c r="C94" s="325"/>
    </row>
    <row r="95" spans="1:3" ht="18.75">
      <c r="A95" s="323"/>
      <c r="B95" s="324"/>
      <c r="C95" s="325"/>
    </row>
    <row r="96" spans="1:3" ht="18.75">
      <c r="A96" s="323"/>
      <c r="B96" s="324"/>
      <c r="C96" s="325"/>
    </row>
    <row r="97" spans="1:3" ht="18.75">
      <c r="A97" s="323"/>
      <c r="B97" s="324"/>
      <c r="C97" s="325"/>
    </row>
    <row r="98" spans="1:3" ht="18.75">
      <c r="A98" s="323"/>
      <c r="B98" s="324"/>
      <c r="C98" s="325"/>
    </row>
    <row r="99" spans="1:3" ht="18.75">
      <c r="A99" s="323"/>
      <c r="B99" s="324"/>
      <c r="C99" s="325"/>
    </row>
    <row r="100" spans="1:3" ht="18.75">
      <c r="A100" s="323"/>
      <c r="B100" s="324"/>
      <c r="C100" s="325"/>
    </row>
    <row r="101" spans="1:3" ht="18.75">
      <c r="A101" s="323"/>
      <c r="B101" s="324"/>
      <c r="C101" s="325"/>
    </row>
    <row r="102" spans="1:3" ht="18.75">
      <c r="A102" s="323"/>
      <c r="B102" s="324"/>
      <c r="C102" s="325"/>
    </row>
    <row r="103" spans="1:3" ht="18.75">
      <c r="A103" s="323"/>
      <c r="B103" s="324"/>
      <c r="C103" s="325"/>
    </row>
    <row r="104" spans="1:3" ht="18.75">
      <c r="A104" s="323"/>
      <c r="B104" s="324"/>
      <c r="C104" s="325"/>
    </row>
    <row r="105" spans="1:3" ht="18.75">
      <c r="A105" s="323"/>
      <c r="B105" s="324"/>
      <c r="C105" s="325"/>
    </row>
    <row r="106" spans="1:3" ht="18.75">
      <c r="A106" s="323"/>
      <c r="B106" s="324"/>
      <c r="C106" s="325"/>
    </row>
    <row r="107" spans="1:3" ht="18.75">
      <c r="A107" s="323"/>
      <c r="B107" s="324"/>
      <c r="C107" s="325"/>
    </row>
    <row r="108" spans="1:3" ht="18.75">
      <c r="A108" s="323"/>
      <c r="B108" s="324"/>
      <c r="C108" s="325"/>
    </row>
    <row r="109" spans="1:3" ht="18.75">
      <c r="A109" s="323"/>
      <c r="B109" s="324"/>
      <c r="C109" s="325"/>
    </row>
    <row r="110" spans="1:3" ht="18.75">
      <c r="A110" s="323"/>
      <c r="B110" s="324"/>
      <c r="C110" s="325"/>
    </row>
    <row r="111" spans="1:3" ht="18.75">
      <c r="A111" s="323"/>
      <c r="B111" s="324"/>
      <c r="C111" s="325"/>
    </row>
    <row r="112" spans="1:3" ht="18.75">
      <c r="A112" s="323"/>
      <c r="B112" s="324"/>
      <c r="C112" s="325"/>
    </row>
    <row r="113" spans="1:3" ht="18.75">
      <c r="A113" s="323"/>
      <c r="B113" s="324"/>
      <c r="C113" s="325"/>
    </row>
    <row r="114" spans="1:3" ht="18.75">
      <c r="A114" s="323"/>
      <c r="B114" s="324"/>
      <c r="C114" s="325"/>
    </row>
    <row r="115" spans="1:3" ht="18.75">
      <c r="A115" s="323"/>
      <c r="B115" s="324"/>
      <c r="C115" s="325"/>
    </row>
    <row r="116" spans="1:3" ht="18.75">
      <c r="A116" s="323"/>
      <c r="B116" s="324"/>
      <c r="C116" s="325"/>
    </row>
    <row r="117" spans="1:3" ht="18.75">
      <c r="A117" s="323"/>
      <c r="B117" s="324"/>
      <c r="C117" s="325"/>
    </row>
    <row r="118" spans="1:3" ht="18.75">
      <c r="A118" s="323"/>
      <c r="B118" s="324"/>
      <c r="C118" s="325"/>
    </row>
    <row r="119" spans="1:3" ht="18.75">
      <c r="A119" s="323"/>
      <c r="B119" s="324"/>
      <c r="C119" s="325"/>
    </row>
    <row r="120" spans="1:3" ht="18.75">
      <c r="A120" s="323"/>
      <c r="B120" s="324"/>
      <c r="C120" s="325"/>
    </row>
    <row r="121" spans="1:3" ht="18.75">
      <c r="A121" s="323"/>
      <c r="B121" s="324"/>
      <c r="C121" s="325"/>
    </row>
    <row r="122" spans="1:3" ht="18.75">
      <c r="A122" s="323"/>
      <c r="B122" s="324"/>
      <c r="C122" s="325"/>
    </row>
    <row r="123" spans="1:3" ht="18.75">
      <c r="A123" s="323"/>
      <c r="B123" s="324"/>
      <c r="C123" s="325"/>
    </row>
    <row r="124" spans="1:3" ht="18.75">
      <c r="A124" s="323"/>
      <c r="B124" s="324"/>
      <c r="C124" s="325"/>
    </row>
    <row r="125" spans="1:3" ht="18.75">
      <c r="A125" s="323"/>
      <c r="B125" s="324"/>
      <c r="C125" s="325"/>
    </row>
    <row r="126" spans="1:3" ht="18.75">
      <c r="A126" s="323"/>
      <c r="B126" s="324"/>
      <c r="C126" s="325"/>
    </row>
    <row r="127" spans="1:3" ht="18.75">
      <c r="A127" s="323"/>
      <c r="B127" s="324"/>
      <c r="C127" s="325"/>
    </row>
    <row r="128" spans="1:3" ht="18.75">
      <c r="A128" s="323"/>
      <c r="B128" s="324"/>
      <c r="C128" s="325"/>
    </row>
    <row r="129" spans="1:3" ht="18.75">
      <c r="A129" s="323"/>
      <c r="B129" s="324"/>
      <c r="C129" s="325"/>
    </row>
  </sheetData>
  <sheetProtection/>
  <mergeCells count="6">
    <mergeCell ref="A53:C53"/>
    <mergeCell ref="B5:C5"/>
    <mergeCell ref="B1:C1"/>
    <mergeCell ref="B2:C2"/>
    <mergeCell ref="A7:C7"/>
    <mergeCell ref="B4:C4"/>
  </mergeCells>
  <printOptions horizontalCentered="1"/>
  <pageMargins left="0" right="0" top="0.7874015748031497" bottom="0" header="0" footer="0"/>
  <pageSetup blackAndWhite="1" fitToHeight="2" horizontalDpi="600" verticalDpi="600" orientation="portrait" paperSize="9" scale="80" r:id="rId1"/>
  <rowBreaks count="1" manualBreakCount="1">
    <brk id="43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1"/>
  <sheetViews>
    <sheetView view="pageBreakPreview" zoomScale="75" zoomScaleNormal="77" zoomScaleSheetLayoutView="75" zoomScalePageLayoutView="0" workbookViewId="0" topLeftCell="A24">
      <selection activeCell="B19" sqref="B19"/>
    </sheetView>
  </sheetViews>
  <sheetFormatPr defaultColWidth="9.00390625" defaultRowHeight="12.75"/>
  <cols>
    <col min="1" max="1" width="5.75390625" style="27" customWidth="1"/>
    <col min="2" max="2" width="71.375" style="27" customWidth="1"/>
    <col min="3" max="3" width="9.75390625" style="27" customWidth="1"/>
    <col min="4" max="4" width="9.625" style="27" customWidth="1"/>
    <col min="5" max="5" width="18.375" style="90" customWidth="1"/>
    <col min="6" max="6" width="7.00390625" style="27" customWidth="1"/>
    <col min="7" max="7" width="11.625" style="27" customWidth="1"/>
    <col min="8" max="36" width="9.125" style="27" customWidth="1"/>
    <col min="37" max="16384" width="9.125" style="14" customWidth="1"/>
  </cols>
  <sheetData>
    <row r="1" spans="2:5" ht="23.25" customHeight="1">
      <c r="B1" s="451" t="s">
        <v>462</v>
      </c>
      <c r="C1" s="451"/>
      <c r="D1" s="451"/>
      <c r="E1" s="451"/>
    </row>
    <row r="2" spans="2:5" ht="18.75" customHeight="1">
      <c r="B2" s="451" t="s">
        <v>22</v>
      </c>
      <c r="C2" s="451"/>
      <c r="D2" s="451"/>
      <c r="E2" s="451"/>
    </row>
    <row r="3" ht="13.5" customHeight="1"/>
    <row r="4" spans="2:5" ht="24" customHeight="1" hidden="1">
      <c r="B4" s="451" t="s">
        <v>462</v>
      </c>
      <c r="C4" s="451"/>
      <c r="D4" s="451"/>
      <c r="E4" s="451"/>
    </row>
    <row r="5" spans="2:5" ht="18.75" customHeight="1" hidden="1">
      <c r="B5" s="451" t="s">
        <v>144</v>
      </c>
      <c r="C5" s="451"/>
      <c r="D5" s="451"/>
      <c r="E5" s="451"/>
    </row>
    <row r="6" spans="2:5" ht="12" customHeight="1">
      <c r="B6" s="456"/>
      <c r="C6" s="457"/>
      <c r="D6" s="457"/>
      <c r="E6" s="457"/>
    </row>
    <row r="7" spans="1:4" ht="11.25" customHeight="1">
      <c r="A7" s="16"/>
      <c r="B7" s="16"/>
      <c r="C7" s="16"/>
      <c r="D7" s="16"/>
    </row>
    <row r="8" spans="1:5" ht="18.75">
      <c r="A8" s="454" t="s">
        <v>319</v>
      </c>
      <c r="B8" s="455"/>
      <c r="C8" s="455"/>
      <c r="D8" s="455"/>
      <c r="E8" s="455"/>
    </row>
    <row r="9" spans="1:5" ht="18.75">
      <c r="A9" s="454" t="s">
        <v>113</v>
      </c>
      <c r="B9" s="455"/>
      <c r="C9" s="455"/>
      <c r="D9" s="455"/>
      <c r="E9" s="455"/>
    </row>
    <row r="10" spans="1:5" ht="10.5" customHeight="1">
      <c r="A10" s="16"/>
      <c r="E10" s="14"/>
    </row>
    <row r="11" ht="18">
      <c r="E11" s="399" t="s">
        <v>318</v>
      </c>
    </row>
    <row r="12" spans="1:5" ht="34.5" customHeight="1">
      <c r="A12" s="170" t="s">
        <v>265</v>
      </c>
      <c r="B12" s="87" t="s">
        <v>294</v>
      </c>
      <c r="C12" s="87" t="s">
        <v>257</v>
      </c>
      <c r="D12" s="87" t="s">
        <v>259</v>
      </c>
      <c r="E12" s="100" t="s">
        <v>250</v>
      </c>
    </row>
    <row r="13" spans="1:6" ht="16.5" customHeight="1">
      <c r="A13" s="83">
        <v>1</v>
      </c>
      <c r="B13" s="83">
        <v>2</v>
      </c>
      <c r="C13" s="83">
        <v>3</v>
      </c>
      <c r="D13" s="83"/>
      <c r="E13" s="91">
        <v>5</v>
      </c>
      <c r="F13" s="186"/>
    </row>
    <row r="14" spans="1:36" s="23" customFormat="1" ht="18.75">
      <c r="A14" s="28"/>
      <c r="B14" s="29" t="s">
        <v>307</v>
      </c>
      <c r="C14" s="29"/>
      <c r="D14" s="29"/>
      <c r="E14" s="66">
        <f>E16+E22+E24+E27+E31+E34+E36</f>
        <v>12182.199999999999</v>
      </c>
      <c r="F14" s="259"/>
      <c r="G14" s="259"/>
      <c r="H14" s="26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8" ht="18.75">
      <c r="A15" s="28"/>
      <c r="B15" s="30" t="s">
        <v>308</v>
      </c>
      <c r="C15" s="30"/>
      <c r="D15" s="30"/>
      <c r="E15" s="58"/>
      <c r="F15" s="261"/>
      <c r="G15" s="261"/>
      <c r="H15" s="262"/>
    </row>
    <row r="16" spans="1:8" ht="18.75">
      <c r="A16" s="25">
        <v>1</v>
      </c>
      <c r="B16" s="31" t="s">
        <v>281</v>
      </c>
      <c r="C16" s="166" t="s">
        <v>262</v>
      </c>
      <c r="D16" s="166" t="s">
        <v>444</v>
      </c>
      <c r="E16" s="59">
        <f>SUM(E17:E21)</f>
        <v>4508.9</v>
      </c>
      <c r="F16" s="263"/>
      <c r="G16" s="263"/>
      <c r="H16" s="262"/>
    </row>
    <row r="17" spans="1:8" ht="40.5" customHeight="1">
      <c r="A17" s="28"/>
      <c r="B17" s="32" t="s">
        <v>238</v>
      </c>
      <c r="C17" s="167" t="s">
        <v>262</v>
      </c>
      <c r="D17" s="167" t="s">
        <v>263</v>
      </c>
      <c r="E17" s="58">
        <v>807</v>
      </c>
      <c r="F17" s="261"/>
      <c r="G17" s="261"/>
      <c r="H17" s="262"/>
    </row>
    <row r="18" spans="1:8" ht="57" customHeight="1">
      <c r="A18" s="28"/>
      <c r="B18" s="32" t="s">
        <v>313</v>
      </c>
      <c r="C18" s="167" t="s">
        <v>262</v>
      </c>
      <c r="D18" s="167" t="s">
        <v>268</v>
      </c>
      <c r="E18" s="58">
        <v>3264</v>
      </c>
      <c r="F18" s="261"/>
      <c r="G18" s="261"/>
      <c r="H18" s="262"/>
    </row>
    <row r="19" spans="1:8" ht="56.25">
      <c r="A19" s="28"/>
      <c r="B19" s="198" t="s">
        <v>269</v>
      </c>
      <c r="C19" s="167" t="s">
        <v>262</v>
      </c>
      <c r="D19" s="167" t="s">
        <v>253</v>
      </c>
      <c r="E19" s="58">
        <v>21.7</v>
      </c>
      <c r="F19" s="261"/>
      <c r="G19" s="261"/>
      <c r="H19" s="262"/>
    </row>
    <row r="20" spans="1:8" ht="18.75">
      <c r="A20" s="28"/>
      <c r="B20" s="32" t="s">
        <v>303</v>
      </c>
      <c r="C20" s="167" t="s">
        <v>262</v>
      </c>
      <c r="D20" s="167" t="s">
        <v>254</v>
      </c>
      <c r="E20" s="58">
        <v>30</v>
      </c>
      <c r="F20" s="261"/>
      <c r="G20" s="261"/>
      <c r="H20" s="262"/>
    </row>
    <row r="21" spans="1:36" s="22" customFormat="1" ht="18.75">
      <c r="A21" s="28"/>
      <c r="B21" s="32" t="s">
        <v>304</v>
      </c>
      <c r="C21" s="167" t="s">
        <v>262</v>
      </c>
      <c r="D21" s="167" t="s">
        <v>276</v>
      </c>
      <c r="E21" s="58">
        <v>386.2</v>
      </c>
      <c r="F21" s="261"/>
      <c r="G21" s="261"/>
      <c r="H21" s="260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2" customFormat="1" ht="18.75">
      <c r="A22" s="94">
        <v>2</v>
      </c>
      <c r="B22" s="99" t="s">
        <v>299</v>
      </c>
      <c r="C22" s="168" t="s">
        <v>263</v>
      </c>
      <c r="D22" s="168" t="s">
        <v>444</v>
      </c>
      <c r="E22" s="59">
        <f>SUM(E23:E23)</f>
        <v>214.7</v>
      </c>
      <c r="F22" s="263"/>
      <c r="G22" s="263"/>
      <c r="H22" s="260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22" customFormat="1" ht="18.75">
      <c r="A23" s="28"/>
      <c r="B23" s="32" t="s">
        <v>300</v>
      </c>
      <c r="C23" s="167" t="s">
        <v>263</v>
      </c>
      <c r="D23" s="167" t="s">
        <v>264</v>
      </c>
      <c r="E23" s="58">
        <v>214.7</v>
      </c>
      <c r="F23" s="261"/>
      <c r="G23" s="261"/>
      <c r="H23" s="26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8" ht="37.5">
      <c r="A24" s="25">
        <v>3</v>
      </c>
      <c r="B24" s="31" t="s">
        <v>305</v>
      </c>
      <c r="C24" s="166" t="s">
        <v>264</v>
      </c>
      <c r="D24" s="166" t="s">
        <v>444</v>
      </c>
      <c r="E24" s="59">
        <f>E25+E26</f>
        <v>54</v>
      </c>
      <c r="F24" s="263"/>
      <c r="G24" s="263"/>
      <c r="H24" s="262"/>
    </row>
    <row r="25" spans="1:8" ht="56.25">
      <c r="A25" s="28"/>
      <c r="B25" s="32" t="s">
        <v>292</v>
      </c>
      <c r="C25" s="167" t="s">
        <v>264</v>
      </c>
      <c r="D25" s="167" t="s">
        <v>256</v>
      </c>
      <c r="E25" s="58">
        <v>27.1</v>
      </c>
      <c r="F25" s="261"/>
      <c r="G25" s="261"/>
      <c r="H25" s="262"/>
    </row>
    <row r="26" spans="1:8" ht="37.5">
      <c r="A26" s="28"/>
      <c r="B26" s="32" t="s">
        <v>107</v>
      </c>
      <c r="C26" s="167" t="s">
        <v>264</v>
      </c>
      <c r="D26" s="167" t="s">
        <v>180</v>
      </c>
      <c r="E26" s="58">
        <v>26.9</v>
      </c>
      <c r="F26" s="261"/>
      <c r="G26" s="261"/>
      <c r="H26" s="262"/>
    </row>
    <row r="27" spans="1:8" ht="18.75">
      <c r="A27" s="25">
        <v>4</v>
      </c>
      <c r="B27" s="31" t="s">
        <v>306</v>
      </c>
      <c r="C27" s="166" t="s">
        <v>268</v>
      </c>
      <c r="D27" s="166" t="s">
        <v>444</v>
      </c>
      <c r="E27" s="59">
        <f>E28+E29+E30</f>
        <v>1639.6</v>
      </c>
      <c r="F27" s="263"/>
      <c r="G27" s="263"/>
      <c r="H27" s="262"/>
    </row>
    <row r="28" spans="1:8" ht="18.75">
      <c r="A28" s="28"/>
      <c r="B28" s="32" t="s">
        <v>277</v>
      </c>
      <c r="C28" s="167" t="s">
        <v>268</v>
      </c>
      <c r="D28" s="167" t="s">
        <v>256</v>
      </c>
      <c r="E28" s="58">
        <v>1634.6</v>
      </c>
      <c r="F28" s="261"/>
      <c r="G28" s="261"/>
      <c r="H28" s="262"/>
    </row>
    <row r="29" spans="1:8" ht="18.75" hidden="1">
      <c r="A29" s="28"/>
      <c r="B29" s="32" t="s">
        <v>191</v>
      </c>
      <c r="C29" s="167" t="s">
        <v>268</v>
      </c>
      <c r="D29" s="167" t="s">
        <v>30</v>
      </c>
      <c r="E29" s="58"/>
      <c r="F29" s="261"/>
      <c r="G29" s="261"/>
      <c r="H29" s="262"/>
    </row>
    <row r="30" spans="1:8" ht="18" customHeight="1">
      <c r="A30" s="205"/>
      <c r="B30" s="76" t="s">
        <v>495</v>
      </c>
      <c r="C30" s="167" t="s">
        <v>268</v>
      </c>
      <c r="D30" s="167" t="s">
        <v>477</v>
      </c>
      <c r="E30" s="58">
        <v>5</v>
      </c>
      <c r="F30" s="261"/>
      <c r="G30" s="261"/>
      <c r="H30" s="264"/>
    </row>
    <row r="31" spans="1:8" ht="18.75">
      <c r="A31" s="25">
        <v>5</v>
      </c>
      <c r="B31" s="31" t="s">
        <v>241</v>
      </c>
      <c r="C31" s="166" t="s">
        <v>252</v>
      </c>
      <c r="D31" s="166" t="s">
        <v>444</v>
      </c>
      <c r="E31" s="59">
        <f>E33+E32</f>
        <v>1184</v>
      </c>
      <c r="F31" s="263"/>
      <c r="G31" s="263"/>
      <c r="H31" s="262"/>
    </row>
    <row r="32" spans="1:8" ht="18.75">
      <c r="A32" s="25"/>
      <c r="B32" s="183" t="s">
        <v>513</v>
      </c>
      <c r="C32" s="182" t="s">
        <v>252</v>
      </c>
      <c r="D32" s="182" t="s">
        <v>263</v>
      </c>
      <c r="E32" s="58">
        <v>220</v>
      </c>
      <c r="F32" s="265"/>
      <c r="G32" s="265"/>
      <c r="H32" s="262"/>
    </row>
    <row r="33" spans="1:8" ht="18.75">
      <c r="A33" s="28"/>
      <c r="B33" s="32" t="s">
        <v>337</v>
      </c>
      <c r="C33" s="167" t="s">
        <v>252</v>
      </c>
      <c r="D33" s="167" t="s">
        <v>264</v>
      </c>
      <c r="E33" s="58">
        <v>964</v>
      </c>
      <c r="F33" s="366"/>
      <c r="G33" s="366"/>
      <c r="H33" s="262"/>
    </row>
    <row r="34" spans="1:8" ht="18.75">
      <c r="A34" s="94">
        <v>6</v>
      </c>
      <c r="B34" s="31" t="s">
        <v>229</v>
      </c>
      <c r="C34" s="166" t="s">
        <v>255</v>
      </c>
      <c r="D34" s="166" t="s">
        <v>444</v>
      </c>
      <c r="E34" s="59">
        <f>E35</f>
        <v>4581</v>
      </c>
      <c r="F34" s="263"/>
      <c r="G34" s="263"/>
      <c r="H34" s="262"/>
    </row>
    <row r="35" spans="1:8" ht="18.75">
      <c r="A35" s="28"/>
      <c r="B35" s="32" t="s">
        <v>315</v>
      </c>
      <c r="C35" s="167" t="s">
        <v>255</v>
      </c>
      <c r="D35" s="167" t="s">
        <v>262</v>
      </c>
      <c r="E35" s="58">
        <v>4581</v>
      </c>
      <c r="F35" s="261"/>
      <c r="G35" s="261"/>
      <c r="H35" s="262"/>
    </row>
    <row r="36" spans="1:8" ht="18.75" hidden="1">
      <c r="A36" s="94">
        <v>7</v>
      </c>
      <c r="B36" s="38" t="s">
        <v>270</v>
      </c>
      <c r="C36" s="15" t="s">
        <v>254</v>
      </c>
      <c r="D36" s="15" t="s">
        <v>444</v>
      </c>
      <c r="E36" s="293">
        <f>E37</f>
        <v>0</v>
      </c>
      <c r="F36" s="266"/>
      <c r="G36" s="266"/>
      <c r="H36" s="262"/>
    </row>
    <row r="37" spans="1:8" ht="18.75" hidden="1">
      <c r="A37" s="94"/>
      <c r="B37" s="98" t="s">
        <v>352</v>
      </c>
      <c r="C37" s="169" t="s">
        <v>254</v>
      </c>
      <c r="D37" s="169" t="s">
        <v>263</v>
      </c>
      <c r="E37" s="292"/>
      <c r="F37" s="265"/>
      <c r="G37" s="265"/>
      <c r="H37" s="262"/>
    </row>
    <row r="38" ht="11.25" customHeight="1"/>
    <row r="39" ht="43.5" customHeight="1"/>
    <row r="40" spans="1:4" s="13" customFormat="1" ht="15.75" customHeight="1">
      <c r="A40" s="453" t="s">
        <v>366</v>
      </c>
      <c r="B40" s="452"/>
      <c r="C40" s="64"/>
      <c r="D40" s="64"/>
    </row>
    <row r="41" spans="1:5" s="13" customFormat="1" ht="18.75">
      <c r="A41" s="443" t="s">
        <v>365</v>
      </c>
      <c r="B41" s="452"/>
      <c r="C41" s="61"/>
      <c r="D41" s="61"/>
      <c r="E41" s="13" t="s">
        <v>360</v>
      </c>
    </row>
  </sheetData>
  <sheetProtection/>
  <mergeCells count="9">
    <mergeCell ref="B1:E1"/>
    <mergeCell ref="B2:E2"/>
    <mergeCell ref="A41:B41"/>
    <mergeCell ref="A40:B40"/>
    <mergeCell ref="A9:E9"/>
    <mergeCell ref="B4:E4"/>
    <mergeCell ref="A8:E8"/>
    <mergeCell ref="B5:E5"/>
    <mergeCell ref="B6:E6"/>
  </mergeCells>
  <printOptions horizontalCentered="1"/>
  <pageMargins left="0.3937007874015748" right="0" top="0.3937007874015748" bottom="0" header="0.1968503937007874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75" zoomScaleNormal="75" zoomScaleSheetLayoutView="75" workbookViewId="0" topLeftCell="A102">
      <selection activeCell="I149" sqref="I149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7" customWidth="1"/>
    <col min="8" max="8" width="9.875" style="57" customWidth="1"/>
    <col min="9" max="9" width="26.875" style="1" customWidth="1"/>
    <col min="10" max="10" width="13.875" style="1" customWidth="1"/>
    <col min="11" max="12" width="16.125" style="108" customWidth="1"/>
    <col min="13" max="16384" width="9.125" style="1" customWidth="1"/>
  </cols>
  <sheetData>
    <row r="1" spans="2:7" ht="23.25" customHeight="1">
      <c r="B1" s="460" t="s">
        <v>371</v>
      </c>
      <c r="C1" s="461"/>
      <c r="D1" s="461"/>
      <c r="E1" s="461"/>
      <c r="F1" s="461"/>
      <c r="G1" s="461"/>
    </row>
    <row r="2" spans="2:7" ht="17.25" customHeight="1">
      <c r="B2" s="462" t="s">
        <v>23</v>
      </c>
      <c r="C2" s="463"/>
      <c r="D2" s="463"/>
      <c r="E2" s="463"/>
      <c r="F2" s="463"/>
      <c r="G2" s="463"/>
    </row>
    <row r="4" spans="2:16" ht="18" customHeight="1" hidden="1">
      <c r="B4" s="460" t="s">
        <v>371</v>
      </c>
      <c r="C4" s="461"/>
      <c r="D4" s="461"/>
      <c r="E4" s="461"/>
      <c r="F4" s="461"/>
      <c r="G4" s="461"/>
      <c r="H4" s="127"/>
      <c r="I4" s="117"/>
      <c r="J4" s="117"/>
      <c r="K4" s="117"/>
      <c r="L4" s="117"/>
      <c r="M4" s="117"/>
      <c r="N4" s="117"/>
      <c r="O4" s="117"/>
      <c r="P4" s="117"/>
    </row>
    <row r="5" spans="2:8" ht="18.75" hidden="1">
      <c r="B5" s="462" t="s">
        <v>143</v>
      </c>
      <c r="C5" s="462"/>
      <c r="D5" s="462"/>
      <c r="E5" s="462"/>
      <c r="F5" s="462"/>
      <c r="G5" s="462"/>
      <c r="H5" s="85" t="s">
        <v>345</v>
      </c>
    </row>
    <row r="6" ht="12" customHeight="1"/>
    <row r="7" ht="0.75" customHeight="1">
      <c r="B7" s="163"/>
    </row>
    <row r="8" spans="1:8" ht="79.5" customHeight="1">
      <c r="A8" s="465" t="s">
        <v>114</v>
      </c>
      <c r="B8" s="465"/>
      <c r="C8" s="465"/>
      <c r="D8" s="465"/>
      <c r="E8" s="465"/>
      <c r="F8" s="465"/>
      <c r="G8" s="465"/>
      <c r="H8" s="141"/>
    </row>
    <row r="9" spans="1:8" ht="12.75" customHeight="1">
      <c r="A9" s="3"/>
      <c r="B9" s="162"/>
      <c r="C9" s="7"/>
      <c r="D9" s="7"/>
      <c r="E9" s="7"/>
      <c r="F9" s="7"/>
      <c r="G9" s="43"/>
      <c r="H9" s="43"/>
    </row>
    <row r="10" spans="1:12" ht="18.75">
      <c r="A10" s="3"/>
      <c r="B10" s="18"/>
      <c r="C10" s="8"/>
      <c r="D10" s="8"/>
      <c r="E10" s="8"/>
      <c r="F10" s="466" t="s">
        <v>318</v>
      </c>
      <c r="G10" s="467"/>
      <c r="H10" s="150"/>
      <c r="I10" s="118"/>
      <c r="K10" s="1"/>
      <c r="L10" s="1"/>
    </row>
    <row r="11" spans="1:12" ht="6" customHeight="1">
      <c r="A11" s="470" t="s">
        <v>311</v>
      </c>
      <c r="B11" s="471" t="s">
        <v>294</v>
      </c>
      <c r="C11" s="165"/>
      <c r="D11" s="165"/>
      <c r="E11" s="458" t="s">
        <v>260</v>
      </c>
      <c r="F11" s="458" t="s">
        <v>261</v>
      </c>
      <c r="G11" s="468" t="s">
        <v>374</v>
      </c>
      <c r="H11" s="151"/>
      <c r="I11" s="119"/>
      <c r="K11" s="1"/>
      <c r="L11" s="1"/>
    </row>
    <row r="12" spans="1:12" ht="27" customHeight="1">
      <c r="A12" s="459"/>
      <c r="B12" s="459"/>
      <c r="C12" s="74" t="s">
        <v>257</v>
      </c>
      <c r="D12" s="74" t="s">
        <v>259</v>
      </c>
      <c r="E12" s="459"/>
      <c r="F12" s="459"/>
      <c r="G12" s="469"/>
      <c r="H12" s="95"/>
      <c r="K12" s="1"/>
      <c r="L12" s="1"/>
    </row>
    <row r="13" spans="1:12" ht="18.75" customHeight="1">
      <c r="A13" s="274">
        <v>1</v>
      </c>
      <c r="B13" s="73">
        <v>2</v>
      </c>
      <c r="C13" s="74" t="s">
        <v>312</v>
      </c>
      <c r="D13" s="74" t="s">
        <v>285</v>
      </c>
      <c r="E13" s="74" t="s">
        <v>286</v>
      </c>
      <c r="F13" s="75" t="s">
        <v>287</v>
      </c>
      <c r="G13" s="70">
        <v>8</v>
      </c>
      <c r="H13" s="120"/>
      <c r="K13" s="1"/>
      <c r="L13" s="1"/>
    </row>
    <row r="14" spans="1:12" ht="18.75">
      <c r="A14" s="275">
        <v>1</v>
      </c>
      <c r="B14" s="187" t="s">
        <v>515</v>
      </c>
      <c r="C14" s="196"/>
      <c r="D14" s="196"/>
      <c r="E14" s="196"/>
      <c r="F14" s="197"/>
      <c r="G14" s="294">
        <f>G30+G75+G80+G95+G90+G100+G105+G130+G160+G165</f>
        <v>12182.2</v>
      </c>
      <c r="H14" s="120"/>
      <c r="K14" s="1"/>
      <c r="L14" s="1"/>
    </row>
    <row r="15" spans="1:12" ht="32.25" hidden="1">
      <c r="A15" s="105"/>
      <c r="B15" s="191" t="s">
        <v>486</v>
      </c>
      <c r="C15" s="192" t="s">
        <v>268</v>
      </c>
      <c r="D15" s="192" t="s">
        <v>256</v>
      </c>
      <c r="E15" s="192" t="s">
        <v>483</v>
      </c>
      <c r="F15" s="192"/>
      <c r="G15" s="418">
        <f>G16</f>
        <v>0</v>
      </c>
      <c r="H15" s="121"/>
      <c r="K15" s="1"/>
      <c r="L15" s="1"/>
    </row>
    <row r="16" spans="1:12" ht="48" hidden="1">
      <c r="A16" s="105"/>
      <c r="B16" s="191" t="s">
        <v>487</v>
      </c>
      <c r="C16" s="192" t="s">
        <v>268</v>
      </c>
      <c r="D16" s="192" t="s">
        <v>256</v>
      </c>
      <c r="E16" s="192" t="s">
        <v>484</v>
      </c>
      <c r="F16" s="192"/>
      <c r="G16" s="418">
        <f>G17+G19</f>
        <v>0</v>
      </c>
      <c r="H16" s="121"/>
      <c r="K16" s="1"/>
      <c r="L16" s="1"/>
    </row>
    <row r="17" spans="1:12" ht="32.25" hidden="1">
      <c r="A17" s="105"/>
      <c r="B17" s="191" t="s">
        <v>488</v>
      </c>
      <c r="C17" s="192" t="s">
        <v>268</v>
      </c>
      <c r="D17" s="192" t="s">
        <v>256</v>
      </c>
      <c r="E17" s="192" t="s">
        <v>485</v>
      </c>
      <c r="F17" s="192"/>
      <c r="G17" s="418">
        <f>G18</f>
        <v>0</v>
      </c>
      <c r="H17" s="121"/>
      <c r="K17" s="1"/>
      <c r="L17" s="1"/>
    </row>
    <row r="18" spans="1:12" ht="32.25" hidden="1">
      <c r="A18" s="105"/>
      <c r="B18" s="191" t="s">
        <v>380</v>
      </c>
      <c r="C18" s="192" t="s">
        <v>268</v>
      </c>
      <c r="D18" s="192" t="s">
        <v>256</v>
      </c>
      <c r="E18" s="192" t="s">
        <v>485</v>
      </c>
      <c r="F18" s="192" t="s">
        <v>376</v>
      </c>
      <c r="G18" s="418"/>
      <c r="H18" s="121"/>
      <c r="K18" s="1"/>
      <c r="L18" s="1"/>
    </row>
    <row r="19" spans="1:12" ht="32.25" hidden="1">
      <c r="A19" s="105"/>
      <c r="B19" s="191" t="s">
        <v>488</v>
      </c>
      <c r="C19" s="192" t="s">
        <v>268</v>
      </c>
      <c r="D19" s="192" t="s">
        <v>256</v>
      </c>
      <c r="E19" s="192" t="s">
        <v>496</v>
      </c>
      <c r="F19" s="192"/>
      <c r="G19" s="418">
        <f>G20</f>
        <v>0</v>
      </c>
      <c r="H19" s="121"/>
      <c r="K19" s="1"/>
      <c r="L19" s="1"/>
    </row>
    <row r="20" spans="1:12" ht="32.25" hidden="1">
      <c r="A20" s="105"/>
      <c r="B20" s="191" t="s">
        <v>380</v>
      </c>
      <c r="C20" s="192" t="s">
        <v>268</v>
      </c>
      <c r="D20" s="192" t="s">
        <v>256</v>
      </c>
      <c r="E20" s="192" t="s">
        <v>496</v>
      </c>
      <c r="F20" s="192" t="s">
        <v>376</v>
      </c>
      <c r="G20" s="418"/>
      <c r="H20" s="121"/>
      <c r="K20" s="1"/>
      <c r="L20" s="1"/>
    </row>
    <row r="21" spans="1:12" ht="25.5" customHeight="1" hidden="1">
      <c r="A21" s="105"/>
      <c r="B21" s="191" t="s">
        <v>495</v>
      </c>
      <c r="C21" s="193" t="s">
        <v>268</v>
      </c>
      <c r="D21" s="193" t="s">
        <v>477</v>
      </c>
      <c r="E21" s="192"/>
      <c r="F21" s="192"/>
      <c r="G21" s="419">
        <f>G22+G26</f>
        <v>0</v>
      </c>
      <c r="H21" s="121"/>
      <c r="K21" s="1"/>
      <c r="L21" s="1"/>
    </row>
    <row r="22" spans="1:12" ht="18.75" hidden="1">
      <c r="A22" s="105"/>
      <c r="B22" s="191" t="s">
        <v>464</v>
      </c>
      <c r="C22" s="192" t="s">
        <v>268</v>
      </c>
      <c r="D22" s="192" t="s">
        <v>477</v>
      </c>
      <c r="E22" s="192" t="s">
        <v>482</v>
      </c>
      <c r="F22" s="192"/>
      <c r="G22" s="418">
        <f>G23</f>
        <v>0</v>
      </c>
      <c r="H22" s="121"/>
      <c r="K22" s="1"/>
      <c r="L22" s="1"/>
    </row>
    <row r="23" spans="1:12" ht="32.25" hidden="1">
      <c r="A23" s="105"/>
      <c r="B23" s="191" t="s">
        <v>481</v>
      </c>
      <c r="C23" s="192" t="s">
        <v>268</v>
      </c>
      <c r="D23" s="192" t="s">
        <v>477</v>
      </c>
      <c r="E23" s="192" t="s">
        <v>478</v>
      </c>
      <c r="F23" s="192"/>
      <c r="G23" s="418">
        <f>G24</f>
        <v>0</v>
      </c>
      <c r="H23" s="121"/>
      <c r="K23" s="1"/>
      <c r="L23" s="1"/>
    </row>
    <row r="24" spans="1:12" ht="18.75" hidden="1">
      <c r="A24" s="105"/>
      <c r="B24" s="191" t="s">
        <v>480</v>
      </c>
      <c r="C24" s="192" t="s">
        <v>268</v>
      </c>
      <c r="D24" s="192" t="s">
        <v>477</v>
      </c>
      <c r="E24" s="192" t="s">
        <v>479</v>
      </c>
      <c r="F24" s="192"/>
      <c r="G24" s="418">
        <f>G25</f>
        <v>0</v>
      </c>
      <c r="H24" s="121"/>
      <c r="K24" s="1"/>
      <c r="L24" s="1"/>
    </row>
    <row r="25" spans="1:12" ht="32.25" hidden="1">
      <c r="A25" s="105"/>
      <c r="B25" s="191" t="s">
        <v>380</v>
      </c>
      <c r="C25" s="192" t="s">
        <v>268</v>
      </c>
      <c r="D25" s="192" t="s">
        <v>477</v>
      </c>
      <c r="E25" s="192" t="s">
        <v>479</v>
      </c>
      <c r="F25" s="192" t="s">
        <v>376</v>
      </c>
      <c r="G25" s="418"/>
      <c r="H25" s="121"/>
      <c r="K25" s="1"/>
      <c r="L25" s="1"/>
    </row>
    <row r="26" spans="1:12" ht="32.25" hidden="1">
      <c r="A26" s="105"/>
      <c r="B26" s="191" t="s">
        <v>363</v>
      </c>
      <c r="C26" s="192" t="s">
        <v>268</v>
      </c>
      <c r="D26" s="192" t="s">
        <v>477</v>
      </c>
      <c r="E26" s="192" t="s">
        <v>351</v>
      </c>
      <c r="F26" s="192"/>
      <c r="G26" s="418">
        <f>G27</f>
        <v>0</v>
      </c>
      <c r="H26" s="121"/>
      <c r="K26" s="1"/>
      <c r="L26" s="1"/>
    </row>
    <row r="27" spans="1:12" ht="48" hidden="1">
      <c r="A27" s="105"/>
      <c r="B27" s="191" t="s">
        <v>490</v>
      </c>
      <c r="C27" s="192" t="s">
        <v>268</v>
      </c>
      <c r="D27" s="192" t="s">
        <v>477</v>
      </c>
      <c r="E27" s="192" t="s">
        <v>489</v>
      </c>
      <c r="F27" s="192"/>
      <c r="G27" s="418">
        <f>G28</f>
        <v>0</v>
      </c>
      <c r="H27" s="121"/>
      <c r="K27" s="1"/>
      <c r="L27" s="1"/>
    </row>
    <row r="28" spans="1:12" ht="18.75" hidden="1">
      <c r="A28" s="105"/>
      <c r="B28" s="191" t="s">
        <v>364</v>
      </c>
      <c r="C28" s="192" t="s">
        <v>268</v>
      </c>
      <c r="D28" s="192" t="s">
        <v>477</v>
      </c>
      <c r="E28" s="192" t="s">
        <v>491</v>
      </c>
      <c r="F28" s="192"/>
      <c r="G28" s="418">
        <f>G29</f>
        <v>0</v>
      </c>
      <c r="H28" s="121"/>
      <c r="K28" s="1"/>
      <c r="L28" s="1"/>
    </row>
    <row r="29" spans="1:12" ht="32.25" hidden="1">
      <c r="A29" s="105"/>
      <c r="B29" s="191" t="s">
        <v>380</v>
      </c>
      <c r="C29" s="192" t="s">
        <v>268</v>
      </c>
      <c r="D29" s="192" t="s">
        <v>477</v>
      </c>
      <c r="E29" s="192" t="s">
        <v>491</v>
      </c>
      <c r="F29" s="192" t="s">
        <v>376</v>
      </c>
      <c r="G29" s="418"/>
      <c r="H29" s="121"/>
      <c r="K29" s="1"/>
      <c r="L29" s="1"/>
    </row>
    <row r="30" spans="1:8" s="5" customFormat="1" ht="31.5">
      <c r="A30" s="194">
        <v>1</v>
      </c>
      <c r="B30" s="33" t="s">
        <v>453</v>
      </c>
      <c r="C30" s="9" t="s">
        <v>255</v>
      </c>
      <c r="D30" s="9" t="s">
        <v>262</v>
      </c>
      <c r="E30" s="158" t="s">
        <v>536</v>
      </c>
      <c r="F30" s="9"/>
      <c r="G30" s="184">
        <f>G31+G49</f>
        <v>4581</v>
      </c>
      <c r="H30" s="320"/>
    </row>
    <row r="31" spans="1:8" s="5" customFormat="1" ht="35.25" customHeight="1">
      <c r="A31" s="106"/>
      <c r="B31" s="189" t="s">
        <v>500</v>
      </c>
      <c r="C31" s="171" t="s">
        <v>255</v>
      </c>
      <c r="D31" s="171" t="s">
        <v>262</v>
      </c>
      <c r="E31" s="171" t="s">
        <v>537</v>
      </c>
      <c r="F31" s="9"/>
      <c r="G31" s="184">
        <f>G32+G41+G44</f>
        <v>2798.7000000000003</v>
      </c>
      <c r="H31" s="320"/>
    </row>
    <row r="32" spans="1:8" s="5" customFormat="1" ht="21" customHeight="1">
      <c r="A32" s="106"/>
      <c r="B32" s="159" t="s">
        <v>68</v>
      </c>
      <c r="C32" s="9"/>
      <c r="D32" s="9"/>
      <c r="E32" s="9" t="s">
        <v>538</v>
      </c>
      <c r="F32" s="9"/>
      <c r="G32" s="211">
        <f>G33+G37+G39</f>
        <v>2678.1000000000004</v>
      </c>
      <c r="H32" s="320"/>
    </row>
    <row r="33" spans="1:8" s="5" customFormat="1" ht="63.75" customHeight="1">
      <c r="A33" s="106"/>
      <c r="B33" s="159" t="s">
        <v>499</v>
      </c>
      <c r="C33" s="9"/>
      <c r="D33" s="9"/>
      <c r="E33" s="9" t="s">
        <v>539</v>
      </c>
      <c r="F33" s="9"/>
      <c r="G33" s="211">
        <f>G34+G35+G36</f>
        <v>2678.1000000000004</v>
      </c>
      <c r="H33" s="320"/>
    </row>
    <row r="34" spans="1:8" s="5" customFormat="1" ht="65.25" customHeight="1">
      <c r="A34" s="106"/>
      <c r="B34" s="159" t="s">
        <v>379</v>
      </c>
      <c r="C34" s="9" t="s">
        <v>255</v>
      </c>
      <c r="D34" s="9" t="s">
        <v>262</v>
      </c>
      <c r="E34" s="9" t="s">
        <v>539</v>
      </c>
      <c r="F34" s="9" t="s">
        <v>375</v>
      </c>
      <c r="G34" s="211">
        <v>2292.3</v>
      </c>
      <c r="H34" s="254"/>
    </row>
    <row r="35" spans="1:8" s="5" customFormat="1" ht="33" customHeight="1">
      <c r="A35" s="106"/>
      <c r="B35" s="159" t="s">
        <v>547</v>
      </c>
      <c r="C35" s="9" t="s">
        <v>255</v>
      </c>
      <c r="D35" s="9" t="s">
        <v>262</v>
      </c>
      <c r="E35" s="9" t="s">
        <v>539</v>
      </c>
      <c r="F35" s="9" t="s">
        <v>376</v>
      </c>
      <c r="G35" s="211">
        <v>376.8</v>
      </c>
      <c r="H35" s="321"/>
    </row>
    <row r="36" spans="1:10" s="5" customFormat="1" ht="18.75">
      <c r="A36" s="106"/>
      <c r="B36" s="159" t="s">
        <v>382</v>
      </c>
      <c r="C36" s="9" t="s">
        <v>255</v>
      </c>
      <c r="D36" s="9" t="s">
        <v>262</v>
      </c>
      <c r="E36" s="9" t="s">
        <v>539</v>
      </c>
      <c r="F36" s="9" t="s">
        <v>377</v>
      </c>
      <c r="G36" s="211">
        <v>9</v>
      </c>
      <c r="H36" s="320"/>
      <c r="J36" s="143"/>
    </row>
    <row r="37" spans="1:10" s="5" customFormat="1" ht="18.75" hidden="1">
      <c r="A37" s="106"/>
      <c r="B37" s="400" t="s">
        <v>425</v>
      </c>
      <c r="C37" s="9"/>
      <c r="D37" s="9"/>
      <c r="E37" s="11" t="s">
        <v>78</v>
      </c>
      <c r="F37" s="11"/>
      <c r="G37" s="211">
        <f>G38</f>
        <v>0</v>
      </c>
      <c r="H37" s="320"/>
      <c r="J37" s="143"/>
    </row>
    <row r="38" spans="1:10" s="5" customFormat="1" ht="31.5" hidden="1">
      <c r="A38" s="106"/>
      <c r="B38" s="189" t="s">
        <v>547</v>
      </c>
      <c r="C38" s="9"/>
      <c r="D38" s="9"/>
      <c r="E38" s="11" t="s">
        <v>78</v>
      </c>
      <c r="F38" s="11" t="s">
        <v>376</v>
      </c>
      <c r="G38" s="211">
        <v>0</v>
      </c>
      <c r="H38" s="320"/>
      <c r="J38" s="143"/>
    </row>
    <row r="39" spans="1:10" s="5" customFormat="1" ht="36.75" customHeight="1" hidden="1">
      <c r="A39" s="106"/>
      <c r="B39" s="189" t="s">
        <v>426</v>
      </c>
      <c r="C39" s="9"/>
      <c r="D39" s="9"/>
      <c r="E39" s="11" t="s">
        <v>210</v>
      </c>
      <c r="F39" s="11"/>
      <c r="G39" s="211">
        <f>G40</f>
        <v>0</v>
      </c>
      <c r="H39" s="320"/>
      <c r="J39" s="143"/>
    </row>
    <row r="40" spans="1:10" s="5" customFormat="1" ht="38.25" customHeight="1" hidden="1">
      <c r="A40" s="106"/>
      <c r="B40" s="189" t="s">
        <v>547</v>
      </c>
      <c r="C40" s="9"/>
      <c r="D40" s="9"/>
      <c r="E40" s="11" t="s">
        <v>210</v>
      </c>
      <c r="F40" s="11" t="s">
        <v>376</v>
      </c>
      <c r="G40" s="211">
        <v>0</v>
      </c>
      <c r="H40" s="320"/>
      <c r="J40" s="143"/>
    </row>
    <row r="41" spans="1:10" s="5" customFormat="1" ht="31.5">
      <c r="A41" s="106"/>
      <c r="B41" s="189" t="s">
        <v>73</v>
      </c>
      <c r="C41" s="11"/>
      <c r="D41" s="11"/>
      <c r="E41" s="11" t="s">
        <v>69</v>
      </c>
      <c r="F41" s="11"/>
      <c r="G41" s="211">
        <f>G42</f>
        <v>65.6</v>
      </c>
      <c r="H41" s="320"/>
      <c r="J41" s="143"/>
    </row>
    <row r="42" spans="1:10" s="5" customFormat="1" ht="31.5">
      <c r="A42" s="106"/>
      <c r="B42" s="189" t="s">
        <v>508</v>
      </c>
      <c r="C42" s="11"/>
      <c r="D42" s="11"/>
      <c r="E42" s="11" t="s">
        <v>70</v>
      </c>
      <c r="F42" s="11"/>
      <c r="G42" s="211">
        <f>G43</f>
        <v>65.6</v>
      </c>
      <c r="H42" s="320"/>
      <c r="J42" s="143"/>
    </row>
    <row r="43" spans="1:10" s="5" customFormat="1" ht="31.5">
      <c r="A43" s="106"/>
      <c r="B43" s="189" t="s">
        <v>547</v>
      </c>
      <c r="C43" s="11"/>
      <c r="D43" s="11"/>
      <c r="E43" s="11" t="s">
        <v>70</v>
      </c>
      <c r="F43" s="11" t="s">
        <v>376</v>
      </c>
      <c r="G43" s="211">
        <v>65.6</v>
      </c>
      <c r="H43" s="320"/>
      <c r="J43" s="143"/>
    </row>
    <row r="44" spans="1:8" s="5" customFormat="1" ht="33.75" customHeight="1">
      <c r="A44" s="106"/>
      <c r="B44" s="159" t="s">
        <v>546</v>
      </c>
      <c r="C44" s="9" t="s">
        <v>255</v>
      </c>
      <c r="D44" s="9" t="s">
        <v>262</v>
      </c>
      <c r="E44" s="9" t="s">
        <v>71</v>
      </c>
      <c r="F44" s="9"/>
      <c r="G44" s="211">
        <f>G45</f>
        <v>55</v>
      </c>
      <c r="H44" s="320"/>
    </row>
    <row r="45" spans="1:8" s="5" customFormat="1" ht="48" customHeight="1">
      <c r="A45" s="106"/>
      <c r="B45" s="160" t="s">
        <v>133</v>
      </c>
      <c r="C45" s="9"/>
      <c r="D45" s="9"/>
      <c r="E45" s="9" t="s">
        <v>72</v>
      </c>
      <c r="F45" s="9"/>
      <c r="G45" s="211">
        <f>G46</f>
        <v>55</v>
      </c>
      <c r="H45" s="320"/>
    </row>
    <row r="46" spans="1:8" s="5" customFormat="1" ht="18.75" customHeight="1">
      <c r="A46" s="106"/>
      <c r="B46" s="212" t="s">
        <v>381</v>
      </c>
      <c r="C46" s="9" t="s">
        <v>255</v>
      </c>
      <c r="D46" s="9" t="s">
        <v>262</v>
      </c>
      <c r="E46" s="9" t="s">
        <v>72</v>
      </c>
      <c r="F46" s="9" t="s">
        <v>378</v>
      </c>
      <c r="G46" s="211">
        <v>55</v>
      </c>
      <c r="H46" s="320"/>
    </row>
    <row r="47" spans="1:8" s="5" customFormat="1" ht="47.25" hidden="1">
      <c r="A47" s="106"/>
      <c r="B47" s="159" t="s">
        <v>472</v>
      </c>
      <c r="C47" s="9" t="s">
        <v>255</v>
      </c>
      <c r="D47" s="9" t="s">
        <v>262</v>
      </c>
      <c r="E47" s="9" t="s">
        <v>502</v>
      </c>
      <c r="F47" s="9"/>
      <c r="G47" s="418">
        <f>G48</f>
        <v>0</v>
      </c>
      <c r="H47" s="321"/>
    </row>
    <row r="48" spans="1:8" s="5" customFormat="1" ht="69.75" customHeight="1" hidden="1">
      <c r="A48" s="106"/>
      <c r="B48" s="159" t="s">
        <v>379</v>
      </c>
      <c r="C48" s="9" t="s">
        <v>255</v>
      </c>
      <c r="D48" s="9" t="s">
        <v>262</v>
      </c>
      <c r="E48" s="9" t="s">
        <v>502</v>
      </c>
      <c r="F48" s="9" t="s">
        <v>375</v>
      </c>
      <c r="G48" s="418"/>
      <c r="H48" s="321"/>
    </row>
    <row r="49" spans="1:8" s="5" customFormat="1" ht="18.75">
      <c r="A49" s="106"/>
      <c r="B49" s="180" t="s">
        <v>503</v>
      </c>
      <c r="C49" s="158" t="s">
        <v>255</v>
      </c>
      <c r="D49" s="158" t="s">
        <v>262</v>
      </c>
      <c r="E49" s="171" t="s">
        <v>540</v>
      </c>
      <c r="F49" s="9"/>
      <c r="G49" s="184">
        <f>G50</f>
        <v>1782.3</v>
      </c>
      <c r="H49" s="320"/>
    </row>
    <row r="50" spans="1:8" s="5" customFormat="1" ht="18.75">
      <c r="A50" s="106"/>
      <c r="B50" s="159" t="s">
        <v>74</v>
      </c>
      <c r="C50" s="9"/>
      <c r="D50" s="9"/>
      <c r="E50" s="9" t="s">
        <v>541</v>
      </c>
      <c r="F50" s="9"/>
      <c r="G50" s="184">
        <f>G51+G55+G73</f>
        <v>1782.3</v>
      </c>
      <c r="H50" s="320"/>
    </row>
    <row r="51" spans="1:8" s="5" customFormat="1" ht="63">
      <c r="A51" s="106"/>
      <c r="B51" s="159" t="s">
        <v>499</v>
      </c>
      <c r="C51" s="9" t="s">
        <v>255</v>
      </c>
      <c r="D51" s="9" t="s">
        <v>262</v>
      </c>
      <c r="E51" s="9" t="s">
        <v>542</v>
      </c>
      <c r="F51" s="9"/>
      <c r="G51" s="211">
        <f>G52+G53+G54</f>
        <v>1782.3</v>
      </c>
      <c r="H51" s="320"/>
    </row>
    <row r="52" spans="1:8" s="5" customFormat="1" ht="63" customHeight="1">
      <c r="A52" s="106"/>
      <c r="B52" s="159" t="s">
        <v>379</v>
      </c>
      <c r="C52" s="9" t="s">
        <v>255</v>
      </c>
      <c r="D52" s="9" t="s">
        <v>262</v>
      </c>
      <c r="E52" s="9" t="s">
        <v>542</v>
      </c>
      <c r="F52" s="9" t="s">
        <v>375</v>
      </c>
      <c r="G52" s="211">
        <v>1563.6</v>
      </c>
      <c r="H52" s="254"/>
    </row>
    <row r="53" spans="1:8" s="5" customFormat="1" ht="31.5">
      <c r="A53" s="106"/>
      <c r="B53" s="159" t="s">
        <v>547</v>
      </c>
      <c r="C53" s="9" t="s">
        <v>255</v>
      </c>
      <c r="D53" s="9" t="s">
        <v>262</v>
      </c>
      <c r="E53" s="9" t="s">
        <v>542</v>
      </c>
      <c r="F53" s="9" t="s">
        <v>376</v>
      </c>
      <c r="G53" s="211">
        <v>215.7</v>
      </c>
      <c r="H53" s="321"/>
    </row>
    <row r="54" spans="1:8" s="5" customFormat="1" ht="21" customHeight="1">
      <c r="A54" s="106"/>
      <c r="B54" s="159" t="s">
        <v>382</v>
      </c>
      <c r="C54" s="9" t="s">
        <v>255</v>
      </c>
      <c r="D54" s="9" t="s">
        <v>262</v>
      </c>
      <c r="E54" s="9" t="s">
        <v>542</v>
      </c>
      <c r="F54" s="9" t="s">
        <v>377</v>
      </c>
      <c r="G54" s="211">
        <v>3</v>
      </c>
      <c r="H54" s="321"/>
    </row>
    <row r="55" spans="1:8" s="5" customFormat="1" ht="18" customHeight="1" hidden="1">
      <c r="A55" s="106"/>
      <c r="B55" s="189" t="s">
        <v>450</v>
      </c>
      <c r="C55" s="9"/>
      <c r="D55" s="9"/>
      <c r="E55" s="11" t="s">
        <v>449</v>
      </c>
      <c r="F55" s="11"/>
      <c r="G55" s="418">
        <f>G56+G57</f>
        <v>0</v>
      </c>
      <c r="H55" s="321"/>
    </row>
    <row r="56" spans="1:8" s="5" customFormat="1" ht="34.5" customHeight="1" hidden="1">
      <c r="A56" s="106"/>
      <c r="B56" s="189" t="s">
        <v>547</v>
      </c>
      <c r="C56" s="9"/>
      <c r="D56" s="9"/>
      <c r="E56" s="11" t="s">
        <v>449</v>
      </c>
      <c r="F56" s="11" t="s">
        <v>376</v>
      </c>
      <c r="G56" s="418"/>
      <c r="H56" s="321"/>
    </row>
    <row r="57" spans="1:8" s="5" customFormat="1" ht="19.5" customHeight="1" hidden="1">
      <c r="A57" s="106"/>
      <c r="B57" s="189" t="s">
        <v>452</v>
      </c>
      <c r="C57" s="158"/>
      <c r="D57" s="158"/>
      <c r="E57" s="11" t="s">
        <v>449</v>
      </c>
      <c r="F57" s="11" t="s">
        <v>451</v>
      </c>
      <c r="G57" s="420"/>
      <c r="H57" s="321"/>
    </row>
    <row r="58" spans="1:8" s="5" customFormat="1" ht="33" customHeight="1" hidden="1">
      <c r="A58" s="106"/>
      <c r="B58" s="159" t="s">
        <v>508</v>
      </c>
      <c r="C58" s="9" t="s">
        <v>255</v>
      </c>
      <c r="D58" s="9" t="s">
        <v>262</v>
      </c>
      <c r="E58" s="9" t="s">
        <v>505</v>
      </c>
      <c r="F58" s="200"/>
      <c r="G58" s="418">
        <f>G59</f>
        <v>0</v>
      </c>
      <c r="H58" s="321"/>
    </row>
    <row r="59" spans="1:8" s="5" customFormat="1" ht="34.5" customHeight="1" hidden="1">
      <c r="A59" s="106"/>
      <c r="B59" s="159" t="s">
        <v>364</v>
      </c>
      <c r="C59" s="9" t="s">
        <v>255</v>
      </c>
      <c r="D59" s="9" t="s">
        <v>262</v>
      </c>
      <c r="E59" s="9" t="s">
        <v>505</v>
      </c>
      <c r="F59" s="201"/>
      <c r="G59" s="418">
        <f>G60</f>
        <v>0</v>
      </c>
      <c r="H59" s="321"/>
    </row>
    <row r="60" spans="1:8" s="5" customFormat="1" ht="36.75" customHeight="1" hidden="1">
      <c r="A60" s="106"/>
      <c r="B60" s="159" t="s">
        <v>380</v>
      </c>
      <c r="C60" s="9" t="s">
        <v>255</v>
      </c>
      <c r="D60" s="9" t="s">
        <v>262</v>
      </c>
      <c r="E60" s="9" t="s">
        <v>505</v>
      </c>
      <c r="F60" s="199" t="s">
        <v>376</v>
      </c>
      <c r="G60" s="418"/>
      <c r="H60" s="321"/>
    </row>
    <row r="61" spans="1:8" s="5" customFormat="1" ht="36.75" customHeight="1" hidden="1">
      <c r="A61" s="106"/>
      <c r="B61" s="159" t="s">
        <v>467</v>
      </c>
      <c r="C61" s="9" t="s">
        <v>255</v>
      </c>
      <c r="D61" s="9" t="s">
        <v>262</v>
      </c>
      <c r="E61" s="9" t="s">
        <v>465</v>
      </c>
      <c r="F61" s="199"/>
      <c r="G61" s="418">
        <f>G62</f>
        <v>0</v>
      </c>
      <c r="H61" s="321"/>
    </row>
    <row r="62" spans="1:8" s="5" customFormat="1" ht="25.5" customHeight="1" hidden="1">
      <c r="A62" s="106"/>
      <c r="B62" s="159" t="s">
        <v>364</v>
      </c>
      <c r="C62" s="9" t="s">
        <v>255</v>
      </c>
      <c r="D62" s="9" t="s">
        <v>262</v>
      </c>
      <c r="E62" s="9" t="s">
        <v>466</v>
      </c>
      <c r="F62" s="199"/>
      <c r="G62" s="418">
        <f>G63</f>
        <v>0</v>
      </c>
      <c r="H62" s="321"/>
    </row>
    <row r="63" spans="1:8" s="5" customFormat="1" ht="36.75" customHeight="1" hidden="1">
      <c r="A63" s="106"/>
      <c r="B63" s="159" t="s">
        <v>380</v>
      </c>
      <c r="C63" s="9" t="s">
        <v>255</v>
      </c>
      <c r="D63" s="9" t="s">
        <v>262</v>
      </c>
      <c r="E63" s="9" t="s">
        <v>466</v>
      </c>
      <c r="F63" s="199" t="s">
        <v>375</v>
      </c>
      <c r="G63" s="418"/>
      <c r="H63" s="321"/>
    </row>
    <row r="64" spans="1:8" s="5" customFormat="1" ht="36.75" customHeight="1" hidden="1">
      <c r="A64" s="106"/>
      <c r="B64" s="159" t="s">
        <v>470</v>
      </c>
      <c r="C64" s="9" t="s">
        <v>255</v>
      </c>
      <c r="D64" s="9" t="s">
        <v>262</v>
      </c>
      <c r="E64" s="9" t="s">
        <v>468</v>
      </c>
      <c r="F64" s="199"/>
      <c r="G64" s="418">
        <f>G65</f>
        <v>0</v>
      </c>
      <c r="H64" s="321"/>
    </row>
    <row r="65" spans="1:8" s="5" customFormat="1" ht="50.25" customHeight="1" hidden="1">
      <c r="A65" s="106"/>
      <c r="B65" s="159" t="s">
        <v>472</v>
      </c>
      <c r="C65" s="9" t="s">
        <v>255</v>
      </c>
      <c r="D65" s="9" t="s">
        <v>262</v>
      </c>
      <c r="E65" s="9" t="s">
        <v>469</v>
      </c>
      <c r="F65" s="199"/>
      <c r="G65" s="418">
        <f>G66</f>
        <v>0</v>
      </c>
      <c r="H65" s="321"/>
    </row>
    <row r="66" spans="1:8" s="5" customFormat="1" ht="36.75" customHeight="1" hidden="1">
      <c r="A66" s="106"/>
      <c r="B66" s="159" t="s">
        <v>379</v>
      </c>
      <c r="C66" s="9" t="s">
        <v>255</v>
      </c>
      <c r="D66" s="9" t="s">
        <v>262</v>
      </c>
      <c r="E66" s="9" t="s">
        <v>469</v>
      </c>
      <c r="F66" s="199" t="s">
        <v>375</v>
      </c>
      <c r="G66" s="418"/>
      <c r="H66" s="321"/>
    </row>
    <row r="67" spans="1:8" s="5" customFormat="1" ht="36.75" customHeight="1" hidden="1">
      <c r="A67" s="106"/>
      <c r="B67" s="160" t="s">
        <v>363</v>
      </c>
      <c r="C67" s="9" t="s">
        <v>255</v>
      </c>
      <c r="D67" s="9" t="s">
        <v>262</v>
      </c>
      <c r="E67" s="9" t="s">
        <v>351</v>
      </c>
      <c r="F67" s="199"/>
      <c r="G67" s="418">
        <f>G68</f>
        <v>0</v>
      </c>
      <c r="H67" s="321"/>
    </row>
    <row r="68" spans="1:8" s="5" customFormat="1" ht="54" customHeight="1" hidden="1">
      <c r="A68" s="106"/>
      <c r="B68" s="160" t="s">
        <v>490</v>
      </c>
      <c r="C68" s="9" t="s">
        <v>255</v>
      </c>
      <c r="D68" s="9" t="s">
        <v>262</v>
      </c>
      <c r="E68" s="9" t="s">
        <v>489</v>
      </c>
      <c r="F68" s="199"/>
      <c r="G68" s="418">
        <f>G69</f>
        <v>0</v>
      </c>
      <c r="H68" s="321"/>
    </row>
    <row r="69" spans="1:8" s="5" customFormat="1" ht="36.75" customHeight="1" hidden="1">
      <c r="A69" s="106"/>
      <c r="B69" s="160" t="s">
        <v>364</v>
      </c>
      <c r="C69" s="9" t="s">
        <v>255</v>
      </c>
      <c r="D69" s="9" t="s">
        <v>262</v>
      </c>
      <c r="E69" s="9" t="s">
        <v>491</v>
      </c>
      <c r="F69" s="199"/>
      <c r="G69" s="418">
        <f>G70</f>
        <v>0</v>
      </c>
      <c r="H69" s="321"/>
    </row>
    <row r="70" spans="1:8" s="5" customFormat="1" ht="36.75" customHeight="1" hidden="1">
      <c r="A70" s="106"/>
      <c r="B70" s="160" t="s">
        <v>380</v>
      </c>
      <c r="C70" s="9" t="s">
        <v>255</v>
      </c>
      <c r="D70" s="9" t="s">
        <v>262</v>
      </c>
      <c r="E70" s="9" t="s">
        <v>491</v>
      </c>
      <c r="F70" s="199" t="s">
        <v>376</v>
      </c>
      <c r="G70" s="418"/>
      <c r="H70" s="322"/>
    </row>
    <row r="71" spans="1:8" s="5" customFormat="1" ht="36" customHeight="1" hidden="1">
      <c r="A71" s="106"/>
      <c r="B71" s="189" t="s">
        <v>76</v>
      </c>
      <c r="C71" s="9"/>
      <c r="D71" s="9"/>
      <c r="E71" s="11" t="s">
        <v>124</v>
      </c>
      <c r="F71" s="11"/>
      <c r="G71" s="418">
        <f>G72</f>
        <v>0</v>
      </c>
      <c r="H71" s="322"/>
    </row>
    <row r="72" spans="1:8" s="5" customFormat="1" ht="68.25" customHeight="1" hidden="1">
      <c r="A72" s="106"/>
      <c r="B72" s="189" t="s">
        <v>379</v>
      </c>
      <c r="C72" s="9"/>
      <c r="D72" s="9"/>
      <c r="E72" s="11" t="s">
        <v>124</v>
      </c>
      <c r="F72" s="11" t="s">
        <v>375</v>
      </c>
      <c r="G72" s="418"/>
      <c r="H72" s="322"/>
    </row>
    <row r="73" spans="1:8" s="5" customFormat="1" ht="35.25" customHeight="1" hidden="1">
      <c r="A73" s="106"/>
      <c r="B73" s="189" t="s">
        <v>76</v>
      </c>
      <c r="C73" s="9"/>
      <c r="D73" s="9"/>
      <c r="E73" s="11" t="s">
        <v>125</v>
      </c>
      <c r="F73" s="11"/>
      <c r="G73" s="418">
        <f>G74</f>
        <v>0</v>
      </c>
      <c r="H73" s="322"/>
    </row>
    <row r="74" spans="1:8" s="5" customFormat="1" ht="66.75" customHeight="1" hidden="1">
      <c r="A74" s="106"/>
      <c r="B74" s="189" t="s">
        <v>379</v>
      </c>
      <c r="C74" s="9"/>
      <c r="D74" s="9"/>
      <c r="E74" s="11" t="s">
        <v>125</v>
      </c>
      <c r="F74" s="11" t="s">
        <v>375</v>
      </c>
      <c r="G74" s="418"/>
      <c r="H74" s="322"/>
    </row>
    <row r="75" spans="1:12" ht="48.75" customHeight="1" hidden="1">
      <c r="A75" s="194">
        <v>2</v>
      </c>
      <c r="B75" s="33" t="s">
        <v>454</v>
      </c>
      <c r="C75" s="214" t="s">
        <v>254</v>
      </c>
      <c r="D75" s="214" t="s">
        <v>263</v>
      </c>
      <c r="E75" s="214" t="s">
        <v>543</v>
      </c>
      <c r="F75" s="215"/>
      <c r="G75" s="419">
        <f>G76</f>
        <v>0</v>
      </c>
      <c r="H75" s="320"/>
      <c r="K75" s="1"/>
      <c r="L75" s="1"/>
    </row>
    <row r="76" spans="1:12" ht="18.75" hidden="1">
      <c r="A76" s="194"/>
      <c r="B76" s="159" t="s">
        <v>37</v>
      </c>
      <c r="C76" s="10" t="s">
        <v>254</v>
      </c>
      <c r="D76" s="10" t="s">
        <v>263</v>
      </c>
      <c r="E76" s="10" t="s">
        <v>544</v>
      </c>
      <c r="F76" s="216"/>
      <c r="G76" s="418">
        <f>G77</f>
        <v>0</v>
      </c>
      <c r="H76" s="320"/>
      <c r="K76" s="1"/>
      <c r="L76" s="1"/>
    </row>
    <row r="77" spans="1:12" ht="31.5" hidden="1">
      <c r="A77" s="194"/>
      <c r="B77" s="159" t="s">
        <v>79</v>
      </c>
      <c r="C77" s="10"/>
      <c r="D77" s="10"/>
      <c r="E77" s="10" t="s">
        <v>80</v>
      </c>
      <c r="F77" s="216"/>
      <c r="G77" s="418">
        <f>G78</f>
        <v>0</v>
      </c>
      <c r="H77" s="320"/>
      <c r="K77" s="1"/>
      <c r="L77" s="1"/>
    </row>
    <row r="78" spans="1:12" ht="31.5" hidden="1">
      <c r="A78" s="194"/>
      <c r="B78" s="159" t="s">
        <v>82</v>
      </c>
      <c r="C78" s="10" t="s">
        <v>254</v>
      </c>
      <c r="D78" s="10" t="s">
        <v>263</v>
      </c>
      <c r="E78" s="10" t="s">
        <v>81</v>
      </c>
      <c r="F78" s="216"/>
      <c r="G78" s="418">
        <f>G79</f>
        <v>0</v>
      </c>
      <c r="H78" s="320"/>
      <c r="K78" s="1"/>
      <c r="L78" s="1"/>
    </row>
    <row r="79" spans="1:12" ht="34.5" customHeight="1" hidden="1">
      <c r="A79" s="194"/>
      <c r="B79" s="159" t="s">
        <v>547</v>
      </c>
      <c r="C79" s="10" t="s">
        <v>254</v>
      </c>
      <c r="D79" s="10" t="s">
        <v>263</v>
      </c>
      <c r="E79" s="10" t="s">
        <v>81</v>
      </c>
      <c r="F79" s="216" t="s">
        <v>376</v>
      </c>
      <c r="G79" s="418"/>
      <c r="H79" s="320"/>
      <c r="K79" s="1"/>
      <c r="L79" s="1"/>
    </row>
    <row r="80" spans="1:12" ht="50.25" customHeight="1">
      <c r="A80" s="194">
        <v>2</v>
      </c>
      <c r="B80" s="195" t="s">
        <v>455</v>
      </c>
      <c r="C80" s="171" t="s">
        <v>264</v>
      </c>
      <c r="D80" s="171" t="s">
        <v>256</v>
      </c>
      <c r="E80" s="171" t="s">
        <v>526</v>
      </c>
      <c r="F80" s="171"/>
      <c r="G80" s="184">
        <f>G81</f>
        <v>54</v>
      </c>
      <c r="H80" s="320"/>
      <c r="K80" s="1"/>
      <c r="L80" s="1"/>
    </row>
    <row r="81" spans="1:12" ht="18.75" customHeight="1">
      <c r="A81" s="106"/>
      <c r="B81" s="161" t="s">
        <v>37</v>
      </c>
      <c r="C81" s="9" t="s">
        <v>264</v>
      </c>
      <c r="D81" s="9" t="s">
        <v>256</v>
      </c>
      <c r="E81" s="9" t="s">
        <v>40</v>
      </c>
      <c r="F81" s="9"/>
      <c r="G81" s="211">
        <f>G82+G87</f>
        <v>54</v>
      </c>
      <c r="H81" s="320"/>
      <c r="K81" s="1"/>
      <c r="L81" s="1"/>
    </row>
    <row r="82" spans="1:12" ht="50.25" customHeight="1">
      <c r="A82" s="106"/>
      <c r="B82" s="159" t="s">
        <v>47</v>
      </c>
      <c r="C82" s="9"/>
      <c r="D82" s="9"/>
      <c r="E82" s="9" t="s">
        <v>48</v>
      </c>
      <c r="F82" s="9"/>
      <c r="G82" s="211">
        <f>G83+G85</f>
        <v>27.1</v>
      </c>
      <c r="H82" s="320"/>
      <c r="K82" s="1"/>
      <c r="L82" s="1"/>
    </row>
    <row r="83" spans="1:12" ht="36" customHeight="1">
      <c r="A83" s="106"/>
      <c r="B83" s="159" t="s">
        <v>527</v>
      </c>
      <c r="C83" s="9"/>
      <c r="D83" s="9"/>
      <c r="E83" s="9" t="s">
        <v>49</v>
      </c>
      <c r="F83" s="9"/>
      <c r="G83" s="211">
        <f>G84</f>
        <v>18.7</v>
      </c>
      <c r="H83" s="320"/>
      <c r="K83" s="1"/>
      <c r="L83" s="1"/>
    </row>
    <row r="84" spans="1:12" ht="33.75" customHeight="1">
      <c r="A84" s="106"/>
      <c r="B84" s="159" t="s">
        <v>547</v>
      </c>
      <c r="C84" s="9" t="s">
        <v>264</v>
      </c>
      <c r="D84" s="9" t="s">
        <v>256</v>
      </c>
      <c r="E84" s="9" t="s">
        <v>49</v>
      </c>
      <c r="F84" s="9" t="s">
        <v>376</v>
      </c>
      <c r="G84" s="211">
        <v>18.7</v>
      </c>
      <c r="H84" s="320"/>
      <c r="K84" s="1"/>
      <c r="L84" s="1"/>
    </row>
    <row r="85" spans="1:12" ht="64.5" customHeight="1">
      <c r="A85" s="106"/>
      <c r="B85" s="161" t="s">
        <v>189</v>
      </c>
      <c r="C85" s="9"/>
      <c r="D85" s="9"/>
      <c r="E85" s="9" t="s">
        <v>96</v>
      </c>
      <c r="F85" s="9"/>
      <c r="G85" s="211">
        <f>G86</f>
        <v>8.4</v>
      </c>
      <c r="H85" s="320"/>
      <c r="K85" s="1"/>
      <c r="L85" s="1"/>
    </row>
    <row r="86" spans="1:12" ht="34.5" customHeight="1">
      <c r="A86" s="106"/>
      <c r="B86" s="159" t="s">
        <v>547</v>
      </c>
      <c r="C86" s="9"/>
      <c r="D86" s="9"/>
      <c r="E86" s="9" t="s">
        <v>96</v>
      </c>
      <c r="F86" s="9" t="s">
        <v>376</v>
      </c>
      <c r="G86" s="211">
        <v>8.4</v>
      </c>
      <c r="H86" s="320"/>
      <c r="K86" s="1"/>
      <c r="L86" s="1"/>
    </row>
    <row r="87" spans="1:12" ht="33.75" customHeight="1">
      <c r="A87" s="106"/>
      <c r="B87" s="161" t="s">
        <v>122</v>
      </c>
      <c r="C87" s="9" t="s">
        <v>264</v>
      </c>
      <c r="D87" s="9" t="s">
        <v>256</v>
      </c>
      <c r="E87" s="9" t="s">
        <v>94</v>
      </c>
      <c r="F87" s="9"/>
      <c r="G87" s="211">
        <f>G89</f>
        <v>26.9</v>
      </c>
      <c r="H87" s="320"/>
      <c r="K87" s="1"/>
      <c r="L87" s="1"/>
    </row>
    <row r="88" spans="1:12" ht="66" customHeight="1">
      <c r="A88" s="106"/>
      <c r="B88" s="159" t="s">
        <v>181</v>
      </c>
      <c r="C88" s="9"/>
      <c r="D88" s="9"/>
      <c r="E88" s="9" t="s">
        <v>95</v>
      </c>
      <c r="F88" s="9"/>
      <c r="G88" s="211">
        <f>G89</f>
        <v>26.9</v>
      </c>
      <c r="H88" s="320"/>
      <c r="K88" s="1"/>
      <c r="L88" s="1"/>
    </row>
    <row r="89" spans="1:12" ht="33" customHeight="1">
      <c r="A89" s="106"/>
      <c r="B89" s="159" t="s">
        <v>547</v>
      </c>
      <c r="C89" s="9" t="s">
        <v>264</v>
      </c>
      <c r="D89" s="9" t="s">
        <v>256</v>
      </c>
      <c r="E89" s="9" t="s">
        <v>95</v>
      </c>
      <c r="F89" s="9" t="s">
        <v>376</v>
      </c>
      <c r="G89" s="211">
        <v>26.9</v>
      </c>
      <c r="H89" s="320"/>
      <c r="K89" s="1"/>
      <c r="L89" s="1"/>
    </row>
    <row r="90" spans="1:12" ht="51" customHeight="1" hidden="1">
      <c r="A90" s="194">
        <v>3</v>
      </c>
      <c r="B90" s="217" t="s">
        <v>46</v>
      </c>
      <c r="C90" s="171"/>
      <c r="D90" s="171"/>
      <c r="E90" s="171" t="s">
        <v>43</v>
      </c>
      <c r="F90" s="171"/>
      <c r="G90" s="419">
        <f>G91</f>
        <v>0</v>
      </c>
      <c r="H90" s="320"/>
      <c r="K90" s="1"/>
      <c r="L90" s="1"/>
    </row>
    <row r="91" spans="1:12" ht="18.75" customHeight="1" hidden="1">
      <c r="A91" s="106"/>
      <c r="B91" s="222" t="s">
        <v>37</v>
      </c>
      <c r="C91" s="11"/>
      <c r="D91" s="11"/>
      <c r="E91" s="11" t="s">
        <v>44</v>
      </c>
      <c r="F91" s="11"/>
      <c r="G91" s="418">
        <f>G92</f>
        <v>0</v>
      </c>
      <c r="H91" s="320"/>
      <c r="K91" s="1"/>
      <c r="L91" s="1"/>
    </row>
    <row r="92" spans="1:12" ht="50.25" customHeight="1" hidden="1">
      <c r="A92" s="106"/>
      <c r="B92" s="189" t="s">
        <v>4</v>
      </c>
      <c r="C92" s="11"/>
      <c r="D92" s="11"/>
      <c r="E92" s="11" t="s">
        <v>45</v>
      </c>
      <c r="F92" s="11"/>
      <c r="G92" s="418">
        <f>G93</f>
        <v>0</v>
      </c>
      <c r="H92" s="320"/>
      <c r="K92" s="1"/>
      <c r="L92" s="1"/>
    </row>
    <row r="93" spans="1:12" ht="34.5" customHeight="1" hidden="1">
      <c r="A93" s="106"/>
      <c r="B93" s="189" t="s">
        <v>3</v>
      </c>
      <c r="C93" s="11"/>
      <c r="D93" s="11"/>
      <c r="E93" s="11" t="s">
        <v>0</v>
      </c>
      <c r="F93" s="11"/>
      <c r="G93" s="418">
        <f>G94</f>
        <v>0</v>
      </c>
      <c r="H93" s="320"/>
      <c r="K93" s="1"/>
      <c r="L93" s="1"/>
    </row>
    <row r="94" spans="1:12" ht="33" customHeight="1" hidden="1">
      <c r="A94" s="106"/>
      <c r="B94" s="189" t="s">
        <v>380</v>
      </c>
      <c r="C94" s="11"/>
      <c r="D94" s="11"/>
      <c r="E94" s="11" t="s">
        <v>0</v>
      </c>
      <c r="F94" s="11" t="s">
        <v>376</v>
      </c>
      <c r="G94" s="418">
        <v>0</v>
      </c>
      <c r="H94" s="320"/>
      <c r="K94" s="1"/>
      <c r="L94" s="1"/>
    </row>
    <row r="95" spans="1:12" ht="50.25" customHeight="1">
      <c r="A95" s="194">
        <v>3</v>
      </c>
      <c r="B95" s="217" t="s">
        <v>456</v>
      </c>
      <c r="C95" s="171" t="s">
        <v>268</v>
      </c>
      <c r="D95" s="171" t="s">
        <v>256</v>
      </c>
      <c r="E95" s="171" t="s">
        <v>528</v>
      </c>
      <c r="F95" s="171"/>
      <c r="G95" s="184">
        <f>G96</f>
        <v>1634.6</v>
      </c>
      <c r="H95" s="320"/>
      <c r="K95" s="1"/>
      <c r="L95" s="1"/>
    </row>
    <row r="96" spans="1:12" ht="18" customHeight="1">
      <c r="A96" s="106"/>
      <c r="B96" s="190" t="s">
        <v>37</v>
      </c>
      <c r="C96" s="11" t="s">
        <v>268</v>
      </c>
      <c r="D96" s="11" t="s">
        <v>256</v>
      </c>
      <c r="E96" s="11" t="s">
        <v>529</v>
      </c>
      <c r="F96" s="11"/>
      <c r="G96" s="211">
        <f>G97</f>
        <v>1634.6</v>
      </c>
      <c r="H96" s="320"/>
      <c r="K96" s="1"/>
      <c r="L96" s="1"/>
    </row>
    <row r="97" spans="1:12" ht="50.25" customHeight="1">
      <c r="A97" s="106"/>
      <c r="B97" s="160" t="s">
        <v>50</v>
      </c>
      <c r="C97" s="11"/>
      <c r="D97" s="11"/>
      <c r="E97" s="11" t="s">
        <v>530</v>
      </c>
      <c r="F97" s="11"/>
      <c r="G97" s="211">
        <f>G98</f>
        <v>1634.6</v>
      </c>
      <c r="H97" s="320"/>
      <c r="K97" s="1"/>
      <c r="L97" s="1"/>
    </row>
    <row r="98" spans="1:12" ht="51" customHeight="1">
      <c r="A98" s="106"/>
      <c r="B98" s="190" t="s">
        <v>509</v>
      </c>
      <c r="C98" s="11" t="s">
        <v>268</v>
      </c>
      <c r="D98" s="11" t="s">
        <v>256</v>
      </c>
      <c r="E98" s="11" t="s">
        <v>531</v>
      </c>
      <c r="F98" s="11"/>
      <c r="G98" s="211">
        <f>G99</f>
        <v>1634.6</v>
      </c>
      <c r="H98" s="320"/>
      <c r="K98" s="1"/>
      <c r="L98" s="1"/>
    </row>
    <row r="99" spans="1:12" ht="36" customHeight="1">
      <c r="A99" s="106"/>
      <c r="B99" s="189" t="s">
        <v>547</v>
      </c>
      <c r="C99" s="11" t="s">
        <v>268</v>
      </c>
      <c r="D99" s="11" t="s">
        <v>256</v>
      </c>
      <c r="E99" s="11" t="s">
        <v>531</v>
      </c>
      <c r="F99" s="11" t="s">
        <v>376</v>
      </c>
      <c r="G99" s="211">
        <v>1634.6</v>
      </c>
      <c r="H99" s="320"/>
      <c r="K99" s="1"/>
      <c r="L99" s="1"/>
    </row>
    <row r="100" spans="1:12" ht="50.25" customHeight="1">
      <c r="A100" s="194">
        <v>4</v>
      </c>
      <c r="B100" s="217" t="s">
        <v>393</v>
      </c>
      <c r="C100" s="11"/>
      <c r="D100" s="11"/>
      <c r="E100" s="11" t="s">
        <v>532</v>
      </c>
      <c r="F100" s="11"/>
      <c r="G100" s="184">
        <f>G101</f>
        <v>5</v>
      </c>
      <c r="H100" s="320"/>
      <c r="K100" s="1"/>
      <c r="L100" s="1"/>
    </row>
    <row r="101" spans="1:12" ht="20.25" customHeight="1">
      <c r="A101" s="106"/>
      <c r="B101" s="190" t="s">
        <v>37</v>
      </c>
      <c r="C101" s="11"/>
      <c r="D101" s="11"/>
      <c r="E101" s="11" t="s">
        <v>533</v>
      </c>
      <c r="F101" s="11"/>
      <c r="G101" s="211">
        <f>G102</f>
        <v>5</v>
      </c>
      <c r="H101" s="320"/>
      <c r="K101" s="1"/>
      <c r="L101" s="1"/>
    </row>
    <row r="102" spans="1:12" ht="34.5" customHeight="1">
      <c r="A102" s="106"/>
      <c r="B102" s="190" t="s">
        <v>51</v>
      </c>
      <c r="C102" s="11"/>
      <c r="D102" s="11"/>
      <c r="E102" s="11" t="s">
        <v>534</v>
      </c>
      <c r="F102" s="11"/>
      <c r="G102" s="211">
        <f>G103</f>
        <v>5</v>
      </c>
      <c r="H102" s="320"/>
      <c r="K102" s="1"/>
      <c r="L102" s="1"/>
    </row>
    <row r="103" spans="1:12" ht="21" customHeight="1">
      <c r="A103" s="106"/>
      <c r="B103" s="190" t="s">
        <v>52</v>
      </c>
      <c r="C103" s="11"/>
      <c r="D103" s="11"/>
      <c r="E103" s="11" t="s">
        <v>130</v>
      </c>
      <c r="F103" s="11"/>
      <c r="G103" s="211">
        <f>G104</f>
        <v>5</v>
      </c>
      <c r="H103" s="320"/>
      <c r="K103" s="1"/>
      <c r="L103" s="1"/>
    </row>
    <row r="104" spans="1:12" ht="33.75" customHeight="1">
      <c r="A104" s="106"/>
      <c r="B104" s="189" t="s">
        <v>547</v>
      </c>
      <c r="C104" s="11"/>
      <c r="D104" s="11"/>
      <c r="E104" s="11" t="s">
        <v>130</v>
      </c>
      <c r="F104" s="11" t="s">
        <v>376</v>
      </c>
      <c r="G104" s="211">
        <v>5</v>
      </c>
      <c r="H104" s="320"/>
      <c r="K104" s="1"/>
      <c r="L104" s="1"/>
    </row>
    <row r="105" spans="1:12" ht="49.5" customHeight="1">
      <c r="A105" s="194">
        <v>5</v>
      </c>
      <c r="B105" s="223" t="s">
        <v>457</v>
      </c>
      <c r="C105" s="158" t="s">
        <v>262</v>
      </c>
      <c r="D105" s="158" t="s">
        <v>268</v>
      </c>
      <c r="E105" s="158" t="s">
        <v>518</v>
      </c>
      <c r="F105" s="158"/>
      <c r="G105" s="184">
        <f>G106</f>
        <v>4679.599999999999</v>
      </c>
      <c r="H105" s="320"/>
      <c r="K105" s="1"/>
      <c r="L105" s="1"/>
    </row>
    <row r="106" spans="1:12" ht="21" customHeight="1">
      <c r="A106" s="106"/>
      <c r="B106" s="221" t="s">
        <v>37</v>
      </c>
      <c r="C106" s="9" t="s">
        <v>262</v>
      </c>
      <c r="D106" s="9" t="s">
        <v>268</v>
      </c>
      <c r="E106" s="9" t="s">
        <v>519</v>
      </c>
      <c r="F106" s="9"/>
      <c r="G106" s="211">
        <f>G107+G110+G124+G127</f>
        <v>4679.599999999999</v>
      </c>
      <c r="H106" s="320"/>
      <c r="K106" s="1"/>
      <c r="L106" s="1"/>
    </row>
    <row r="107" spans="1:12" ht="31.5" customHeight="1">
      <c r="A107" s="106"/>
      <c r="B107" s="221" t="s">
        <v>348</v>
      </c>
      <c r="C107" s="9"/>
      <c r="D107" s="9"/>
      <c r="E107" s="9" t="s">
        <v>520</v>
      </c>
      <c r="F107" s="9"/>
      <c r="G107" s="211">
        <f>G108</f>
        <v>807</v>
      </c>
      <c r="H107" s="320"/>
      <c r="K107" s="1"/>
      <c r="L107" s="1"/>
    </row>
    <row r="108" spans="1:12" ht="32.25" customHeight="1">
      <c r="A108" s="106"/>
      <c r="B108" s="159" t="s">
        <v>349</v>
      </c>
      <c r="C108" s="9" t="s">
        <v>262</v>
      </c>
      <c r="D108" s="9" t="s">
        <v>268</v>
      </c>
      <c r="E108" s="9" t="s">
        <v>521</v>
      </c>
      <c r="F108" s="9"/>
      <c r="G108" s="211">
        <f>G109</f>
        <v>807</v>
      </c>
      <c r="H108" s="320"/>
      <c r="K108" s="1"/>
      <c r="L108" s="1"/>
    </row>
    <row r="109" spans="1:12" ht="64.5" customHeight="1">
      <c r="A109" s="106"/>
      <c r="B109" s="159" t="s">
        <v>379</v>
      </c>
      <c r="C109" s="9" t="s">
        <v>262</v>
      </c>
      <c r="D109" s="9" t="s">
        <v>268</v>
      </c>
      <c r="E109" s="9" t="s">
        <v>521</v>
      </c>
      <c r="F109" s="9" t="s">
        <v>375</v>
      </c>
      <c r="G109" s="211">
        <v>807</v>
      </c>
      <c r="H109" s="320"/>
      <c r="K109" s="1"/>
      <c r="L109" s="1"/>
    </row>
    <row r="110" spans="1:12" ht="34.5" customHeight="1">
      <c r="A110" s="106"/>
      <c r="B110" s="221" t="s">
        <v>86</v>
      </c>
      <c r="C110" s="9"/>
      <c r="D110" s="9"/>
      <c r="E110" s="9" t="s">
        <v>522</v>
      </c>
      <c r="F110" s="9"/>
      <c r="G110" s="211">
        <f>G111+G115+G117+G119+G122</f>
        <v>3864.8999999999996</v>
      </c>
      <c r="H110" s="320"/>
      <c r="K110" s="1"/>
      <c r="L110" s="1"/>
    </row>
    <row r="111" spans="1:12" ht="33.75" customHeight="1">
      <c r="A111" s="106"/>
      <c r="B111" s="221" t="s">
        <v>349</v>
      </c>
      <c r="C111" s="9"/>
      <c r="D111" s="9"/>
      <c r="E111" s="9" t="s">
        <v>523</v>
      </c>
      <c r="F111" s="9"/>
      <c r="G111" s="211">
        <f>G112+G113+G114</f>
        <v>3260.2</v>
      </c>
      <c r="H111" s="320"/>
      <c r="K111" s="1"/>
      <c r="L111" s="1"/>
    </row>
    <row r="112" spans="1:12" ht="64.5" customHeight="1">
      <c r="A112" s="106"/>
      <c r="B112" s="159" t="s">
        <v>379</v>
      </c>
      <c r="C112" s="9"/>
      <c r="D112" s="9"/>
      <c r="E112" s="9" t="s">
        <v>523</v>
      </c>
      <c r="F112" s="9" t="s">
        <v>375</v>
      </c>
      <c r="G112" s="211">
        <v>2882</v>
      </c>
      <c r="H112" s="320"/>
      <c r="K112" s="1"/>
      <c r="L112" s="1"/>
    </row>
    <row r="113" spans="1:12" ht="33" customHeight="1">
      <c r="A113" s="106"/>
      <c r="B113" s="159" t="s">
        <v>547</v>
      </c>
      <c r="C113" s="9" t="s">
        <v>262</v>
      </c>
      <c r="D113" s="9" t="s">
        <v>268</v>
      </c>
      <c r="E113" s="9" t="s">
        <v>523</v>
      </c>
      <c r="F113" s="9" t="s">
        <v>376</v>
      </c>
      <c r="G113" s="211">
        <v>347.1</v>
      </c>
      <c r="H113" s="320"/>
      <c r="K113" s="1"/>
      <c r="L113" s="1"/>
    </row>
    <row r="114" spans="1:12" ht="18" customHeight="1">
      <c r="A114" s="106"/>
      <c r="B114" s="159" t="s">
        <v>382</v>
      </c>
      <c r="C114" s="9" t="s">
        <v>262</v>
      </c>
      <c r="D114" s="9" t="s">
        <v>268</v>
      </c>
      <c r="E114" s="9" t="s">
        <v>523</v>
      </c>
      <c r="F114" s="9" t="s">
        <v>377</v>
      </c>
      <c r="G114" s="211">
        <v>31.1</v>
      </c>
      <c r="H114" s="320"/>
      <c r="K114" s="1"/>
      <c r="L114" s="1"/>
    </row>
    <row r="115" spans="1:12" ht="48.75" customHeight="1">
      <c r="A115" s="106"/>
      <c r="B115" s="160" t="s">
        <v>459</v>
      </c>
      <c r="C115" s="9"/>
      <c r="D115" s="9"/>
      <c r="E115" s="9" t="s">
        <v>36</v>
      </c>
      <c r="F115" s="9"/>
      <c r="G115" s="211">
        <f>G116</f>
        <v>336.2</v>
      </c>
      <c r="H115" s="320"/>
      <c r="K115" s="1"/>
      <c r="L115" s="1"/>
    </row>
    <row r="116" spans="1:12" ht="32.25" customHeight="1">
      <c r="A116" s="106"/>
      <c r="B116" s="159" t="s">
        <v>547</v>
      </c>
      <c r="C116" s="9"/>
      <c r="D116" s="9"/>
      <c r="E116" s="9" t="s">
        <v>36</v>
      </c>
      <c r="F116" s="9" t="s">
        <v>376</v>
      </c>
      <c r="G116" s="211">
        <v>336.2</v>
      </c>
      <c r="H116" s="320"/>
      <c r="K116" s="1"/>
      <c r="L116" s="1"/>
    </row>
    <row r="117" spans="1:12" ht="33" customHeight="1">
      <c r="A117" s="106"/>
      <c r="B117" s="159" t="s">
        <v>510</v>
      </c>
      <c r="C117" s="9"/>
      <c r="D117" s="9"/>
      <c r="E117" s="9" t="s">
        <v>524</v>
      </c>
      <c r="F117" s="9"/>
      <c r="G117" s="211">
        <f>G118</f>
        <v>50</v>
      </c>
      <c r="H117" s="320"/>
      <c r="K117" s="1"/>
      <c r="L117" s="1"/>
    </row>
    <row r="118" spans="1:12" ht="32.25" customHeight="1">
      <c r="A118" s="106"/>
      <c r="B118" s="159" t="s">
        <v>547</v>
      </c>
      <c r="C118" s="9"/>
      <c r="D118" s="9"/>
      <c r="E118" s="9" t="s">
        <v>524</v>
      </c>
      <c r="F118" s="9" t="s">
        <v>376</v>
      </c>
      <c r="G118" s="211">
        <v>50</v>
      </c>
      <c r="H118" s="320"/>
      <c r="K118" s="1"/>
      <c r="L118" s="1"/>
    </row>
    <row r="119" spans="1:12" ht="33.75" customHeight="1">
      <c r="A119" s="106"/>
      <c r="B119" s="160" t="s">
        <v>288</v>
      </c>
      <c r="C119" s="9"/>
      <c r="D119" s="9"/>
      <c r="E119" s="9" t="s">
        <v>126</v>
      </c>
      <c r="F119" s="9"/>
      <c r="G119" s="211">
        <f>G120+G121</f>
        <v>214.7</v>
      </c>
      <c r="H119" s="320"/>
      <c r="K119" s="1"/>
      <c r="L119" s="1"/>
    </row>
    <row r="120" spans="1:12" ht="65.25" customHeight="1">
      <c r="A120" s="106"/>
      <c r="B120" s="160" t="s">
        <v>379</v>
      </c>
      <c r="C120" s="9" t="s">
        <v>263</v>
      </c>
      <c r="D120" s="9" t="s">
        <v>264</v>
      </c>
      <c r="E120" s="9" t="s">
        <v>126</v>
      </c>
      <c r="F120" s="224" t="s">
        <v>375</v>
      </c>
      <c r="G120" s="211">
        <v>211.7</v>
      </c>
      <c r="H120" s="320"/>
      <c r="K120" s="1"/>
      <c r="L120" s="1"/>
    </row>
    <row r="121" spans="1:12" ht="33" customHeight="1">
      <c r="A121" s="106"/>
      <c r="B121" s="159" t="s">
        <v>547</v>
      </c>
      <c r="C121" s="9" t="s">
        <v>263</v>
      </c>
      <c r="D121" s="9" t="s">
        <v>264</v>
      </c>
      <c r="E121" s="9" t="s">
        <v>126</v>
      </c>
      <c r="F121" s="9" t="s">
        <v>376</v>
      </c>
      <c r="G121" s="211">
        <v>3</v>
      </c>
      <c r="H121" s="320"/>
      <c r="K121" s="1"/>
      <c r="L121" s="1"/>
    </row>
    <row r="122" spans="1:12" ht="47.25" customHeight="1">
      <c r="A122" s="106"/>
      <c r="B122" s="159" t="s">
        <v>129</v>
      </c>
      <c r="C122" s="9"/>
      <c r="D122" s="9"/>
      <c r="E122" s="9" t="s">
        <v>39</v>
      </c>
      <c r="F122" s="9"/>
      <c r="G122" s="211">
        <f>G123</f>
        <v>3.8</v>
      </c>
      <c r="H122" s="320"/>
      <c r="K122" s="1"/>
      <c r="L122" s="1"/>
    </row>
    <row r="123" spans="1:12" ht="33.75" customHeight="1">
      <c r="A123" s="106"/>
      <c r="B123" s="159" t="s">
        <v>547</v>
      </c>
      <c r="C123" s="9"/>
      <c r="D123" s="9"/>
      <c r="E123" s="9" t="s">
        <v>39</v>
      </c>
      <c r="F123" s="9" t="s">
        <v>376</v>
      </c>
      <c r="G123" s="211">
        <v>3.8</v>
      </c>
      <c r="H123" s="320"/>
      <c r="K123" s="1"/>
      <c r="L123" s="1"/>
    </row>
    <row r="124" spans="1:12" ht="33" customHeight="1" hidden="1">
      <c r="A124" s="106"/>
      <c r="B124" s="160" t="s">
        <v>184</v>
      </c>
      <c r="C124" s="9"/>
      <c r="D124" s="9"/>
      <c r="E124" s="9" t="s">
        <v>182</v>
      </c>
      <c r="F124" s="9"/>
      <c r="G124" s="418">
        <f>G125</f>
        <v>0</v>
      </c>
      <c r="H124" s="320"/>
      <c r="K124" s="1"/>
      <c r="L124" s="1"/>
    </row>
    <row r="125" spans="1:12" ht="35.25" customHeight="1" hidden="1">
      <c r="A125" s="106"/>
      <c r="B125" s="160" t="s">
        <v>501</v>
      </c>
      <c r="C125" s="9"/>
      <c r="D125" s="9"/>
      <c r="E125" s="9" t="s">
        <v>183</v>
      </c>
      <c r="F125" s="9"/>
      <c r="G125" s="418">
        <f>G126</f>
        <v>0</v>
      </c>
      <c r="H125" s="320"/>
      <c r="K125" s="1"/>
      <c r="L125" s="1"/>
    </row>
    <row r="126" spans="1:12" ht="32.25" customHeight="1" hidden="1">
      <c r="A126" s="106"/>
      <c r="B126" s="159" t="s">
        <v>547</v>
      </c>
      <c r="C126" s="9"/>
      <c r="D126" s="9"/>
      <c r="E126" s="9" t="s">
        <v>183</v>
      </c>
      <c r="F126" s="9" t="s">
        <v>376</v>
      </c>
      <c r="G126" s="418">
        <v>0</v>
      </c>
      <c r="H126" s="320"/>
      <c r="K126" s="1"/>
      <c r="L126" s="1"/>
    </row>
    <row r="127" spans="1:12" ht="32.25" customHeight="1">
      <c r="A127" s="106"/>
      <c r="B127" s="247" t="s">
        <v>546</v>
      </c>
      <c r="C127" s="9"/>
      <c r="D127" s="9"/>
      <c r="E127" s="9" t="s">
        <v>87</v>
      </c>
      <c r="F127" s="9"/>
      <c r="G127" s="211">
        <f>G128</f>
        <v>7.7</v>
      </c>
      <c r="H127" s="320"/>
      <c r="K127" s="1"/>
      <c r="L127" s="1"/>
    </row>
    <row r="128" spans="1:12" ht="32.25" customHeight="1">
      <c r="A128" s="106"/>
      <c r="B128" s="189" t="s">
        <v>83</v>
      </c>
      <c r="C128" s="9"/>
      <c r="D128" s="9"/>
      <c r="E128" s="11" t="s">
        <v>88</v>
      </c>
      <c r="F128" s="11"/>
      <c r="G128" s="211">
        <f>G129</f>
        <v>7.7</v>
      </c>
      <c r="H128" s="320"/>
      <c r="K128" s="1"/>
      <c r="L128" s="1"/>
    </row>
    <row r="129" spans="1:12" ht="17.25" customHeight="1">
      <c r="A129" s="106"/>
      <c r="B129" s="190" t="s">
        <v>381</v>
      </c>
      <c r="C129" s="9"/>
      <c r="D129" s="9"/>
      <c r="E129" s="11" t="s">
        <v>88</v>
      </c>
      <c r="F129" s="11" t="s">
        <v>378</v>
      </c>
      <c r="G129" s="211">
        <v>7.7</v>
      </c>
      <c r="H129" s="320"/>
      <c r="K129" s="1"/>
      <c r="L129" s="1"/>
    </row>
    <row r="130" spans="1:12" ht="48.75" customHeight="1">
      <c r="A130" s="194">
        <v>6</v>
      </c>
      <c r="B130" s="213" t="s">
        <v>458</v>
      </c>
      <c r="C130" s="158" t="s">
        <v>252</v>
      </c>
      <c r="D130" s="158" t="s">
        <v>263</v>
      </c>
      <c r="E130" s="9" t="s">
        <v>535</v>
      </c>
      <c r="F130" s="9"/>
      <c r="G130" s="184">
        <f>G131</f>
        <v>1184</v>
      </c>
      <c r="H130" s="320"/>
      <c r="K130" s="1"/>
      <c r="L130" s="1"/>
    </row>
    <row r="131" spans="1:12" ht="18" customHeight="1">
      <c r="A131" s="106"/>
      <c r="B131" s="161" t="s">
        <v>37</v>
      </c>
      <c r="C131" s="9"/>
      <c r="D131" s="9"/>
      <c r="E131" s="9" t="s">
        <v>53</v>
      </c>
      <c r="F131" s="9"/>
      <c r="G131" s="211">
        <f>G132+G142+G145+G148+G157</f>
        <v>1184</v>
      </c>
      <c r="H131" s="320"/>
      <c r="K131" s="1"/>
      <c r="L131" s="1"/>
    </row>
    <row r="132" spans="1:12" ht="33" customHeight="1">
      <c r="A132" s="106"/>
      <c r="B132" s="161" t="s">
        <v>54</v>
      </c>
      <c r="C132" s="9"/>
      <c r="D132" s="9"/>
      <c r="E132" s="9" t="s">
        <v>55</v>
      </c>
      <c r="F132" s="9"/>
      <c r="G132" s="211">
        <f>G135+G137+G139</f>
        <v>220</v>
      </c>
      <c r="H132" s="320"/>
      <c r="K132" s="1"/>
      <c r="L132" s="1"/>
    </row>
    <row r="133" spans="1:12" ht="24.75" customHeight="1" hidden="1">
      <c r="A133" s="106"/>
      <c r="B133" s="161" t="s">
        <v>552</v>
      </c>
      <c r="C133" s="9"/>
      <c r="D133" s="9"/>
      <c r="E133" s="9" t="s">
        <v>56</v>
      </c>
      <c r="F133" s="9"/>
      <c r="G133" s="211">
        <f>G134</f>
        <v>0</v>
      </c>
      <c r="H133" s="320"/>
      <c r="K133" s="1"/>
      <c r="L133" s="1"/>
    </row>
    <row r="134" spans="1:12" ht="25.5" customHeight="1" hidden="1">
      <c r="A134" s="106"/>
      <c r="B134" s="159" t="s">
        <v>547</v>
      </c>
      <c r="C134" s="9"/>
      <c r="D134" s="9"/>
      <c r="E134" s="9" t="s">
        <v>56</v>
      </c>
      <c r="F134" s="9" t="s">
        <v>376</v>
      </c>
      <c r="G134" s="211"/>
      <c r="H134" s="320"/>
      <c r="K134" s="1"/>
      <c r="L134" s="1"/>
    </row>
    <row r="135" spans="1:12" ht="31.5" customHeight="1">
      <c r="A135" s="106"/>
      <c r="B135" s="161" t="s">
        <v>511</v>
      </c>
      <c r="C135" s="9"/>
      <c r="D135" s="9"/>
      <c r="E135" s="9" t="s">
        <v>57</v>
      </c>
      <c r="F135" s="9"/>
      <c r="G135" s="211">
        <f>G136</f>
        <v>220</v>
      </c>
      <c r="H135" s="320"/>
      <c r="K135" s="1"/>
      <c r="L135" s="1"/>
    </row>
    <row r="136" spans="1:12" ht="33.75" customHeight="1">
      <c r="A136" s="106"/>
      <c r="B136" s="159" t="s">
        <v>547</v>
      </c>
      <c r="C136" s="9" t="s">
        <v>252</v>
      </c>
      <c r="D136" s="9" t="s">
        <v>263</v>
      </c>
      <c r="E136" s="9" t="s">
        <v>57</v>
      </c>
      <c r="F136" s="9" t="s">
        <v>376</v>
      </c>
      <c r="G136" s="211">
        <v>220</v>
      </c>
      <c r="H136" s="320"/>
      <c r="K136" s="1"/>
      <c r="L136" s="1"/>
    </row>
    <row r="137" spans="1:12" ht="21" customHeight="1" hidden="1">
      <c r="A137" s="106"/>
      <c r="B137" s="189" t="s">
        <v>134</v>
      </c>
      <c r="C137" s="9"/>
      <c r="D137" s="9"/>
      <c r="E137" s="11" t="s">
        <v>138</v>
      </c>
      <c r="F137" s="11"/>
      <c r="G137" s="211">
        <f>G138</f>
        <v>0</v>
      </c>
      <c r="H137" s="320"/>
      <c r="K137" s="1"/>
      <c r="L137" s="1"/>
    </row>
    <row r="138" spans="1:12" ht="33" customHeight="1" hidden="1">
      <c r="A138" s="106"/>
      <c r="B138" s="189" t="s">
        <v>135</v>
      </c>
      <c r="C138" s="9"/>
      <c r="D138" s="9"/>
      <c r="E138" s="11" t="s">
        <v>138</v>
      </c>
      <c r="F138" s="11" t="s">
        <v>136</v>
      </c>
      <c r="G138" s="211"/>
      <c r="H138" s="320"/>
      <c r="K138" s="1"/>
      <c r="L138" s="1"/>
    </row>
    <row r="139" spans="1:12" ht="21" customHeight="1" hidden="1">
      <c r="A139" s="106"/>
      <c r="B139" s="189" t="s">
        <v>134</v>
      </c>
      <c r="C139" s="9"/>
      <c r="D139" s="9"/>
      <c r="E139" s="11" t="s">
        <v>137</v>
      </c>
      <c r="F139" s="11"/>
      <c r="G139" s="211">
        <f>G140+G141</f>
        <v>0</v>
      </c>
      <c r="H139" s="320"/>
      <c r="K139" s="1"/>
      <c r="L139" s="1"/>
    </row>
    <row r="140" spans="1:12" ht="35.25" customHeight="1" hidden="1">
      <c r="A140" s="106"/>
      <c r="B140" s="189" t="s">
        <v>547</v>
      </c>
      <c r="C140" s="9"/>
      <c r="D140" s="9"/>
      <c r="E140" s="11" t="s">
        <v>137</v>
      </c>
      <c r="F140" s="11" t="s">
        <v>376</v>
      </c>
      <c r="G140" s="211"/>
      <c r="H140" s="320"/>
      <c r="K140" s="1"/>
      <c r="L140" s="1"/>
    </row>
    <row r="141" spans="1:12" ht="35.25" customHeight="1" hidden="1">
      <c r="A141" s="106"/>
      <c r="B141" s="189" t="s">
        <v>135</v>
      </c>
      <c r="C141" s="9"/>
      <c r="D141" s="9"/>
      <c r="E141" s="11" t="s">
        <v>137</v>
      </c>
      <c r="F141" s="11" t="s">
        <v>136</v>
      </c>
      <c r="G141" s="211"/>
      <c r="H141" s="320"/>
      <c r="K141" s="1"/>
      <c r="L141" s="1"/>
    </row>
    <row r="142" spans="1:12" ht="30.75" customHeight="1">
      <c r="A142" s="106"/>
      <c r="B142" s="218" t="s">
        <v>58</v>
      </c>
      <c r="C142" s="11" t="s">
        <v>252</v>
      </c>
      <c r="D142" s="11" t="s">
        <v>264</v>
      </c>
      <c r="E142" s="11" t="s">
        <v>59</v>
      </c>
      <c r="F142" s="11"/>
      <c r="G142" s="211">
        <f>G143</f>
        <v>150</v>
      </c>
      <c r="H142" s="320"/>
      <c r="K142" s="1"/>
      <c r="L142" s="1"/>
    </row>
    <row r="143" spans="1:12" ht="19.5" customHeight="1">
      <c r="A143" s="106"/>
      <c r="B143" s="219" t="s">
        <v>340</v>
      </c>
      <c r="C143" s="11"/>
      <c r="D143" s="11"/>
      <c r="E143" s="11" t="s">
        <v>60</v>
      </c>
      <c r="F143" s="11"/>
      <c r="G143" s="211">
        <f>G144</f>
        <v>150</v>
      </c>
      <c r="H143" s="320"/>
      <c r="K143" s="1"/>
      <c r="L143" s="1"/>
    </row>
    <row r="144" spans="1:12" ht="33.75" customHeight="1">
      <c r="A144" s="106"/>
      <c r="B144" s="189" t="s">
        <v>547</v>
      </c>
      <c r="C144" s="11" t="s">
        <v>252</v>
      </c>
      <c r="D144" s="11" t="s">
        <v>264</v>
      </c>
      <c r="E144" s="11" t="s">
        <v>60</v>
      </c>
      <c r="F144" s="11" t="s">
        <v>376</v>
      </c>
      <c r="G144" s="211">
        <v>150</v>
      </c>
      <c r="H144" s="320"/>
      <c r="K144" s="1"/>
      <c r="L144" s="1"/>
    </row>
    <row r="145" spans="1:12" ht="32.25" customHeight="1">
      <c r="A145" s="106"/>
      <c r="B145" s="218" t="s">
        <v>62</v>
      </c>
      <c r="C145" s="11" t="s">
        <v>252</v>
      </c>
      <c r="D145" s="11" t="s">
        <v>264</v>
      </c>
      <c r="E145" s="11" t="s">
        <v>61</v>
      </c>
      <c r="F145" s="11"/>
      <c r="G145" s="211">
        <f>G146</f>
        <v>60</v>
      </c>
      <c r="H145" s="320"/>
      <c r="K145" s="1"/>
      <c r="L145" s="1"/>
    </row>
    <row r="146" spans="1:12" ht="21.75" customHeight="1">
      <c r="A146" s="106"/>
      <c r="B146" s="219" t="s">
        <v>341</v>
      </c>
      <c r="C146" s="11"/>
      <c r="D146" s="11"/>
      <c r="E146" s="11" t="s">
        <v>63</v>
      </c>
      <c r="F146" s="11"/>
      <c r="G146" s="211">
        <f>G147</f>
        <v>60</v>
      </c>
      <c r="H146" s="320"/>
      <c r="K146" s="1"/>
      <c r="L146" s="1"/>
    </row>
    <row r="147" spans="1:12" ht="32.25" customHeight="1">
      <c r="A147" s="106"/>
      <c r="B147" s="189" t="s">
        <v>547</v>
      </c>
      <c r="C147" s="11" t="s">
        <v>252</v>
      </c>
      <c r="D147" s="11" t="s">
        <v>264</v>
      </c>
      <c r="E147" s="11" t="s">
        <v>63</v>
      </c>
      <c r="F147" s="11" t="s">
        <v>376</v>
      </c>
      <c r="G147" s="211">
        <v>60</v>
      </c>
      <c r="H147" s="320"/>
      <c r="K147" s="1"/>
      <c r="L147" s="1"/>
    </row>
    <row r="148" spans="1:12" ht="22.5" customHeight="1">
      <c r="A148" s="106"/>
      <c r="B148" s="219" t="s">
        <v>65</v>
      </c>
      <c r="C148" s="11" t="s">
        <v>252</v>
      </c>
      <c r="D148" s="11" t="s">
        <v>264</v>
      </c>
      <c r="E148" s="11" t="s">
        <v>64</v>
      </c>
      <c r="F148" s="11"/>
      <c r="G148" s="211">
        <f>G149+G153+G155+G151</f>
        <v>754</v>
      </c>
      <c r="H148" s="320"/>
      <c r="K148" s="1"/>
      <c r="L148" s="1"/>
    </row>
    <row r="149" spans="1:12" ht="20.25" customHeight="1">
      <c r="A149" s="106"/>
      <c r="B149" s="251" t="s">
        <v>66</v>
      </c>
      <c r="C149" s="11"/>
      <c r="D149" s="11"/>
      <c r="E149" s="11" t="s">
        <v>67</v>
      </c>
      <c r="F149" s="11"/>
      <c r="G149" s="211">
        <f>G150</f>
        <v>754</v>
      </c>
      <c r="H149" s="320"/>
      <c r="K149" s="1"/>
      <c r="L149" s="1"/>
    </row>
    <row r="150" spans="1:12" ht="34.5" customHeight="1">
      <c r="A150" s="106"/>
      <c r="B150" s="189" t="s">
        <v>547</v>
      </c>
      <c r="C150" s="11" t="s">
        <v>252</v>
      </c>
      <c r="D150" s="11" t="s">
        <v>264</v>
      </c>
      <c r="E150" s="11" t="s">
        <v>67</v>
      </c>
      <c r="F150" s="11" t="s">
        <v>376</v>
      </c>
      <c r="G150" s="211">
        <v>754</v>
      </c>
      <c r="H150" s="367"/>
      <c r="K150" s="1"/>
      <c r="L150" s="1"/>
    </row>
    <row r="151" spans="1:12" ht="34.5" customHeight="1" hidden="1">
      <c r="A151" s="106"/>
      <c r="B151" s="189" t="s">
        <v>103</v>
      </c>
      <c r="C151" s="202"/>
      <c r="D151" s="202"/>
      <c r="E151" s="11" t="s">
        <v>102</v>
      </c>
      <c r="F151" s="11"/>
      <c r="G151" s="418">
        <f>G152</f>
        <v>0</v>
      </c>
      <c r="H151" s="367"/>
      <c r="K151" s="1"/>
      <c r="L151" s="1"/>
    </row>
    <row r="152" spans="1:12" ht="34.5" customHeight="1" hidden="1">
      <c r="A152" s="106"/>
      <c r="B152" s="189" t="s">
        <v>547</v>
      </c>
      <c r="C152" s="202"/>
      <c r="D152" s="202"/>
      <c r="E152" s="11" t="s">
        <v>102</v>
      </c>
      <c r="F152" s="11" t="s">
        <v>376</v>
      </c>
      <c r="G152" s="418">
        <v>0</v>
      </c>
      <c r="H152" s="367"/>
      <c r="K152" s="1"/>
      <c r="L152" s="1"/>
    </row>
    <row r="153" spans="1:12" ht="26.25" customHeight="1" hidden="1">
      <c r="A153" s="106"/>
      <c r="B153" s="400" t="s">
        <v>425</v>
      </c>
      <c r="C153" s="202"/>
      <c r="D153" s="202"/>
      <c r="E153" s="11" t="s">
        <v>77</v>
      </c>
      <c r="F153" s="11"/>
      <c r="G153" s="418">
        <f>G154</f>
        <v>0</v>
      </c>
      <c r="H153" s="367"/>
      <c r="K153" s="1"/>
      <c r="L153" s="1"/>
    </row>
    <row r="154" spans="1:12" ht="34.5" customHeight="1" hidden="1">
      <c r="A154" s="106"/>
      <c r="B154" s="189" t="s">
        <v>547</v>
      </c>
      <c r="C154" s="202"/>
      <c r="D154" s="202"/>
      <c r="E154" s="11" t="s">
        <v>77</v>
      </c>
      <c r="F154" s="11" t="s">
        <v>376</v>
      </c>
      <c r="G154" s="418">
        <v>0</v>
      </c>
      <c r="H154" s="367"/>
      <c r="K154" s="1"/>
      <c r="L154" s="1"/>
    </row>
    <row r="155" spans="1:12" ht="34.5" customHeight="1" hidden="1">
      <c r="A155" s="106"/>
      <c r="B155" s="189" t="s">
        <v>426</v>
      </c>
      <c r="C155" s="202"/>
      <c r="D155" s="202"/>
      <c r="E155" s="11" t="s">
        <v>209</v>
      </c>
      <c r="F155" s="11"/>
      <c r="G155" s="418">
        <f>G156</f>
        <v>0</v>
      </c>
      <c r="H155" s="367"/>
      <c r="K155" s="1"/>
      <c r="L155" s="1"/>
    </row>
    <row r="156" spans="1:12" ht="34.5" customHeight="1" hidden="1">
      <c r="A156" s="106"/>
      <c r="B156" s="189" t="s">
        <v>547</v>
      </c>
      <c r="C156" s="202"/>
      <c r="D156" s="202"/>
      <c r="E156" s="11" t="s">
        <v>209</v>
      </c>
      <c r="F156" s="11" t="s">
        <v>376</v>
      </c>
      <c r="G156" s="418">
        <v>0</v>
      </c>
      <c r="H156" s="367"/>
      <c r="K156" s="1"/>
      <c r="L156" s="1"/>
    </row>
    <row r="157" spans="1:12" ht="36" customHeight="1" hidden="1">
      <c r="A157" s="106"/>
      <c r="B157" s="189" t="s">
        <v>123</v>
      </c>
      <c r="C157" s="202"/>
      <c r="D157" s="202"/>
      <c r="E157" s="11" t="s">
        <v>187</v>
      </c>
      <c r="F157" s="11"/>
      <c r="G157" s="418">
        <f>G158</f>
        <v>0</v>
      </c>
      <c r="H157" s="320"/>
      <c r="K157" s="1"/>
      <c r="L157" s="1"/>
    </row>
    <row r="158" spans="1:12" ht="127.5" customHeight="1" hidden="1">
      <c r="A158" s="106"/>
      <c r="B158" s="220" t="s">
        <v>93</v>
      </c>
      <c r="C158" s="202"/>
      <c r="D158" s="202"/>
      <c r="E158" s="11" t="s">
        <v>186</v>
      </c>
      <c r="F158" s="11"/>
      <c r="G158" s="418">
        <f>G159</f>
        <v>0</v>
      </c>
      <c r="H158" s="320"/>
      <c r="K158" s="1"/>
      <c r="L158" s="1"/>
    </row>
    <row r="159" spans="1:12" ht="34.5" customHeight="1" hidden="1">
      <c r="A159" s="106"/>
      <c r="B159" s="189" t="s">
        <v>547</v>
      </c>
      <c r="C159" s="202"/>
      <c r="D159" s="202"/>
      <c r="E159" s="11" t="s">
        <v>186</v>
      </c>
      <c r="F159" s="11" t="s">
        <v>376</v>
      </c>
      <c r="G159" s="418">
        <v>0</v>
      </c>
      <c r="H159" s="320"/>
      <c r="K159" s="1"/>
      <c r="L159" s="1"/>
    </row>
    <row r="160" spans="1:12" ht="33" customHeight="1">
      <c r="A160" s="194">
        <v>8</v>
      </c>
      <c r="B160" s="187" t="s">
        <v>517</v>
      </c>
      <c r="C160" s="207" t="s">
        <v>262</v>
      </c>
      <c r="D160" s="207" t="s">
        <v>253</v>
      </c>
      <c r="E160" s="202" t="s">
        <v>545</v>
      </c>
      <c r="F160" s="208"/>
      <c r="G160" s="209">
        <f>G161</f>
        <v>14</v>
      </c>
      <c r="H160" s="320"/>
      <c r="K160" s="1"/>
      <c r="L160" s="1"/>
    </row>
    <row r="161" spans="1:12" ht="35.25" customHeight="1">
      <c r="A161" s="106"/>
      <c r="B161" s="203" t="s">
        <v>31</v>
      </c>
      <c r="C161" s="202" t="s">
        <v>262</v>
      </c>
      <c r="D161" s="202" t="s">
        <v>253</v>
      </c>
      <c r="E161" s="202" t="s">
        <v>33</v>
      </c>
      <c r="F161" s="204"/>
      <c r="G161" s="210">
        <f>G162</f>
        <v>14</v>
      </c>
      <c r="H161" s="320"/>
      <c r="K161" s="1"/>
      <c r="L161" s="1"/>
    </row>
    <row r="162" spans="1:12" ht="33" customHeight="1">
      <c r="A162" s="106"/>
      <c r="B162" s="203" t="s">
        <v>546</v>
      </c>
      <c r="C162" s="202"/>
      <c r="D162" s="202"/>
      <c r="E162" s="202" t="s">
        <v>34</v>
      </c>
      <c r="F162" s="204"/>
      <c r="G162" s="210">
        <f>G163</f>
        <v>14</v>
      </c>
      <c r="H162" s="320"/>
      <c r="K162" s="1"/>
      <c r="L162" s="1"/>
    </row>
    <row r="163" spans="1:12" ht="33" customHeight="1">
      <c r="A163" s="106"/>
      <c r="B163" s="189" t="s">
        <v>32</v>
      </c>
      <c r="C163" s="202" t="s">
        <v>262</v>
      </c>
      <c r="D163" s="202" t="s">
        <v>253</v>
      </c>
      <c r="E163" s="202" t="s">
        <v>35</v>
      </c>
      <c r="F163" s="204"/>
      <c r="G163" s="210">
        <f>G164</f>
        <v>14</v>
      </c>
      <c r="H163" s="320"/>
      <c r="K163" s="1"/>
      <c r="L163" s="1"/>
    </row>
    <row r="164" spans="1:12" ht="19.5" customHeight="1">
      <c r="A164" s="106"/>
      <c r="B164" s="190" t="s">
        <v>381</v>
      </c>
      <c r="C164" s="202" t="s">
        <v>262</v>
      </c>
      <c r="D164" s="202" t="s">
        <v>253</v>
      </c>
      <c r="E164" s="202" t="s">
        <v>35</v>
      </c>
      <c r="F164" s="204" t="s">
        <v>378</v>
      </c>
      <c r="G164" s="210">
        <v>14</v>
      </c>
      <c r="H164" s="320"/>
      <c r="K164" s="1"/>
      <c r="L164" s="1"/>
    </row>
    <row r="165" spans="1:12" ht="32.25" customHeight="1">
      <c r="A165" s="194">
        <v>9</v>
      </c>
      <c r="B165" s="195" t="s">
        <v>512</v>
      </c>
      <c r="C165" s="171" t="s">
        <v>262</v>
      </c>
      <c r="D165" s="171" t="s">
        <v>254</v>
      </c>
      <c r="E165" s="11" t="s">
        <v>548</v>
      </c>
      <c r="F165" s="11"/>
      <c r="G165" s="184">
        <f>G166</f>
        <v>30</v>
      </c>
      <c r="H165" s="320"/>
      <c r="K165" s="1"/>
      <c r="L165" s="1"/>
    </row>
    <row r="166" spans="1:12" ht="18" customHeight="1">
      <c r="A166" s="106"/>
      <c r="B166" s="180" t="s">
        <v>350</v>
      </c>
      <c r="C166" s="11" t="s">
        <v>262</v>
      </c>
      <c r="D166" s="11" t="s">
        <v>254</v>
      </c>
      <c r="E166" s="11" t="s">
        <v>549</v>
      </c>
      <c r="F166" s="11"/>
      <c r="G166" s="211">
        <f>G167</f>
        <v>30</v>
      </c>
      <c r="H166" s="320"/>
      <c r="K166" s="1"/>
      <c r="L166" s="1"/>
    </row>
    <row r="167" spans="1:12" ht="18" customHeight="1">
      <c r="A167" s="106"/>
      <c r="B167" s="180" t="s">
        <v>303</v>
      </c>
      <c r="C167" s="11"/>
      <c r="D167" s="11"/>
      <c r="E167" s="11" t="s">
        <v>550</v>
      </c>
      <c r="F167" s="11"/>
      <c r="G167" s="211">
        <f>G168</f>
        <v>30</v>
      </c>
      <c r="H167" s="320"/>
      <c r="K167" s="1"/>
      <c r="L167" s="1"/>
    </row>
    <row r="168" spans="1:12" ht="20.25" customHeight="1">
      <c r="A168" s="106"/>
      <c r="B168" s="190" t="s">
        <v>271</v>
      </c>
      <c r="C168" s="11" t="s">
        <v>262</v>
      </c>
      <c r="D168" s="11" t="s">
        <v>254</v>
      </c>
      <c r="E168" s="11" t="s">
        <v>551</v>
      </c>
      <c r="F168" s="11"/>
      <c r="G168" s="211">
        <f>G169</f>
        <v>30</v>
      </c>
      <c r="H168" s="320"/>
      <c r="K168" s="1"/>
      <c r="L168" s="1"/>
    </row>
    <row r="169" spans="1:12" ht="17.25" customHeight="1">
      <c r="A169" s="106"/>
      <c r="B169" s="189" t="s">
        <v>382</v>
      </c>
      <c r="C169" s="11" t="s">
        <v>262</v>
      </c>
      <c r="D169" s="11" t="s">
        <v>254</v>
      </c>
      <c r="E169" s="11" t="s">
        <v>551</v>
      </c>
      <c r="F169" s="11" t="s">
        <v>377</v>
      </c>
      <c r="G169" s="211">
        <v>30</v>
      </c>
      <c r="H169" s="320"/>
      <c r="K169" s="1"/>
      <c r="L169" s="1"/>
    </row>
    <row r="170" spans="1:12" ht="11.25" customHeight="1">
      <c r="A170" s="109"/>
      <c r="B170" s="110"/>
      <c r="C170" s="111"/>
      <c r="D170" s="111"/>
      <c r="E170" s="8"/>
      <c r="F170" s="111"/>
      <c r="G170" s="144"/>
      <c r="H170" s="144"/>
      <c r="I170" s="122"/>
      <c r="J170" s="6"/>
      <c r="K170" s="1"/>
      <c r="L170" s="1"/>
    </row>
    <row r="171" spans="1:12" ht="24" customHeight="1">
      <c r="A171" s="109"/>
      <c r="B171" s="110"/>
      <c r="C171" s="111"/>
      <c r="D171" s="111"/>
      <c r="E171" s="8"/>
      <c r="F171" s="111"/>
      <c r="G171" s="144"/>
      <c r="H171" s="144"/>
      <c r="I171" s="122"/>
      <c r="J171" s="6"/>
      <c r="K171" s="1"/>
      <c r="L171" s="1"/>
    </row>
    <row r="172" spans="1:2" s="13" customFormat="1" ht="21" customHeight="1">
      <c r="A172" s="148"/>
      <c r="B172" s="36" t="s">
        <v>405</v>
      </c>
    </row>
    <row r="173" spans="1:7" s="13" customFormat="1" ht="18.75">
      <c r="A173" s="146"/>
      <c r="B173" s="181" t="s">
        <v>365</v>
      </c>
      <c r="F173" s="464" t="s">
        <v>360</v>
      </c>
      <c r="G173" s="464"/>
    </row>
    <row r="174" spans="2:11" ht="18.75">
      <c r="B174" s="39"/>
      <c r="G174" s="86"/>
      <c r="H174" s="86"/>
      <c r="J174" s="6"/>
      <c r="K174" s="107"/>
    </row>
  </sheetData>
  <mergeCells count="12">
    <mergeCell ref="F173:G173"/>
    <mergeCell ref="B4:G4"/>
    <mergeCell ref="B5:G5"/>
    <mergeCell ref="A8:G8"/>
    <mergeCell ref="F10:G10"/>
    <mergeCell ref="G11:G12"/>
    <mergeCell ref="A11:A12"/>
    <mergeCell ref="B11:B12"/>
    <mergeCell ref="E11:E12"/>
    <mergeCell ref="F11:F12"/>
    <mergeCell ref="B1:G1"/>
    <mergeCell ref="B2:G2"/>
  </mergeCells>
  <printOptions/>
  <pageMargins left="0.7480314960629921" right="0.3937007874015748" top="0.5905511811023623" bottom="0.5905511811023623" header="0.5118110236220472" footer="0.5118110236220472"/>
  <pageSetup fitToHeight="4" horizontalDpi="600" verticalDpi="600" orientation="portrait" paperSize="9" scale="92" r:id="rId1"/>
  <rowBreaks count="1" manualBreakCount="1">
    <brk id="5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view="pageBreakPreview" zoomScale="75" zoomScaleNormal="75" zoomScaleSheetLayoutView="75" workbookViewId="0" topLeftCell="A118">
      <selection activeCell="J139" sqref="J139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57" customWidth="1"/>
    <col min="9" max="9" width="10.00390625" style="57" customWidth="1"/>
    <col min="10" max="10" width="8.00390625" style="1" customWidth="1"/>
    <col min="11" max="11" width="8.125" style="1" customWidth="1"/>
    <col min="12" max="12" width="12.875" style="108" customWidth="1"/>
    <col min="13" max="13" width="16.125" style="108" customWidth="1"/>
    <col min="14" max="16384" width="9.125" style="1" customWidth="1"/>
  </cols>
  <sheetData>
    <row r="1" spans="2:8" ht="18" customHeight="1">
      <c r="B1" s="460" t="s">
        <v>390</v>
      </c>
      <c r="C1" s="460"/>
      <c r="D1" s="461"/>
      <c r="E1" s="461"/>
      <c r="F1" s="461"/>
      <c r="G1" s="461"/>
      <c r="H1" s="461"/>
    </row>
    <row r="2" spans="2:8" ht="18" customHeight="1">
      <c r="B2" s="462" t="s">
        <v>21</v>
      </c>
      <c r="C2" s="462"/>
      <c r="D2" s="463"/>
      <c r="E2" s="463"/>
      <c r="F2" s="463"/>
      <c r="G2" s="463"/>
      <c r="H2" s="463"/>
    </row>
    <row r="3" ht="21.75" customHeight="1"/>
    <row r="4" spans="2:17" ht="18" customHeight="1" hidden="1">
      <c r="B4" s="460" t="s">
        <v>390</v>
      </c>
      <c r="C4" s="460"/>
      <c r="D4" s="461"/>
      <c r="E4" s="461"/>
      <c r="F4" s="461"/>
      <c r="G4" s="461"/>
      <c r="H4" s="461"/>
      <c r="I4" s="127"/>
      <c r="J4" s="117"/>
      <c r="K4" s="117"/>
      <c r="L4" s="117"/>
      <c r="M4" s="117"/>
      <c r="N4" s="117"/>
      <c r="O4" s="117"/>
      <c r="P4" s="117"/>
      <c r="Q4" s="117"/>
    </row>
    <row r="5" spans="2:9" ht="18.75" hidden="1">
      <c r="B5" s="462" t="s">
        <v>142</v>
      </c>
      <c r="C5" s="462"/>
      <c r="D5" s="463"/>
      <c r="E5" s="463"/>
      <c r="F5" s="463"/>
      <c r="G5" s="463"/>
      <c r="H5" s="463"/>
      <c r="I5" s="85" t="s">
        <v>345</v>
      </c>
    </row>
    <row r="6" ht="8.25" customHeight="1"/>
    <row r="7" spans="2:3" ht="13.5" customHeight="1" hidden="1">
      <c r="B7" s="163"/>
      <c r="C7" s="163"/>
    </row>
    <row r="8" spans="1:9" ht="39" customHeight="1">
      <c r="A8" s="465" t="s">
        <v>115</v>
      </c>
      <c r="B8" s="465"/>
      <c r="C8" s="465"/>
      <c r="D8" s="465"/>
      <c r="E8" s="465"/>
      <c r="F8" s="465"/>
      <c r="G8" s="465"/>
      <c r="H8" s="465"/>
      <c r="I8" s="141"/>
    </row>
    <row r="9" spans="1:9" ht="15" customHeight="1">
      <c r="A9" s="3"/>
      <c r="B9" s="162"/>
      <c r="C9" s="162"/>
      <c r="D9" s="7"/>
      <c r="E9" s="7"/>
      <c r="F9" s="7"/>
      <c r="G9" s="7"/>
      <c r="H9" s="43"/>
      <c r="I9" s="43"/>
    </row>
    <row r="10" spans="1:13" ht="18.75">
      <c r="A10" s="3"/>
      <c r="B10" s="18"/>
      <c r="C10" s="18"/>
      <c r="D10" s="8"/>
      <c r="E10" s="8"/>
      <c r="F10" s="8"/>
      <c r="G10" s="466" t="s">
        <v>318</v>
      </c>
      <c r="H10" s="467"/>
      <c r="I10" s="150"/>
      <c r="J10" s="118"/>
      <c r="L10" s="1"/>
      <c r="M10" s="1"/>
    </row>
    <row r="11" spans="1:13" ht="3" customHeight="1">
      <c r="A11" s="103"/>
      <c r="B11" s="88"/>
      <c r="C11" s="88"/>
      <c r="D11" s="165"/>
      <c r="E11" s="165"/>
      <c r="F11" s="165"/>
      <c r="G11" s="165"/>
      <c r="H11" s="468" t="s">
        <v>374</v>
      </c>
      <c r="I11" s="151"/>
      <c r="J11" s="119"/>
      <c r="L11" s="1"/>
      <c r="M11" s="1"/>
    </row>
    <row r="12" spans="1:13" ht="18.75">
      <c r="A12" s="104" t="s">
        <v>311</v>
      </c>
      <c r="B12" s="124" t="s">
        <v>294</v>
      </c>
      <c r="C12" s="74" t="s">
        <v>316</v>
      </c>
      <c r="D12" s="74" t="s">
        <v>257</v>
      </c>
      <c r="E12" s="74" t="s">
        <v>259</v>
      </c>
      <c r="F12" s="74" t="s">
        <v>260</v>
      </c>
      <c r="G12" s="74" t="s">
        <v>261</v>
      </c>
      <c r="H12" s="469"/>
      <c r="I12" s="95"/>
      <c r="L12" s="1"/>
      <c r="M12" s="1"/>
    </row>
    <row r="13" spans="1:13" ht="18.75">
      <c r="A13" s="72">
        <v>1</v>
      </c>
      <c r="B13" s="73">
        <v>2</v>
      </c>
      <c r="C13" s="73" t="s">
        <v>284</v>
      </c>
      <c r="D13" s="74" t="s">
        <v>312</v>
      </c>
      <c r="E13" s="74" t="s">
        <v>285</v>
      </c>
      <c r="F13" s="74" t="s">
        <v>286</v>
      </c>
      <c r="G13" s="75" t="s">
        <v>287</v>
      </c>
      <c r="H13" s="70">
        <v>8</v>
      </c>
      <c r="I13" s="120"/>
      <c r="L13" s="1"/>
      <c r="M13" s="1"/>
    </row>
    <row r="14" spans="1:13" ht="31.5">
      <c r="A14" s="317">
        <v>1</v>
      </c>
      <c r="B14" s="187" t="s">
        <v>497</v>
      </c>
      <c r="C14" s="225" t="s">
        <v>498</v>
      </c>
      <c r="D14" s="207"/>
      <c r="E14" s="207"/>
      <c r="F14" s="207"/>
      <c r="G14" s="208"/>
      <c r="H14" s="188">
        <f>H15</f>
        <v>14</v>
      </c>
      <c r="I14" s="226"/>
      <c r="J14" s="5"/>
      <c r="K14" s="5"/>
      <c r="L14" s="5"/>
      <c r="M14" s="1"/>
    </row>
    <row r="15" spans="1:13" ht="19.5" customHeight="1">
      <c r="A15" s="318"/>
      <c r="B15" s="187" t="s">
        <v>281</v>
      </c>
      <c r="C15" s="225" t="s">
        <v>498</v>
      </c>
      <c r="D15" s="207" t="s">
        <v>262</v>
      </c>
      <c r="E15" s="207"/>
      <c r="F15" s="207"/>
      <c r="G15" s="208"/>
      <c r="H15" s="188">
        <f aca="true" t="shared" si="0" ref="H15:H20">H16</f>
        <v>14</v>
      </c>
      <c r="I15" s="226"/>
      <c r="J15" s="5"/>
      <c r="K15" s="5"/>
      <c r="L15" s="5"/>
      <c r="M15" s="1"/>
    </row>
    <row r="16" spans="1:13" ht="50.25" customHeight="1">
      <c r="A16" s="318"/>
      <c r="B16" s="247" t="s">
        <v>269</v>
      </c>
      <c r="C16" s="227" t="s">
        <v>498</v>
      </c>
      <c r="D16" s="202" t="s">
        <v>262</v>
      </c>
      <c r="E16" s="202" t="s">
        <v>253</v>
      </c>
      <c r="F16" s="207"/>
      <c r="G16" s="208"/>
      <c r="H16" s="188">
        <f t="shared" si="0"/>
        <v>14</v>
      </c>
      <c r="I16" s="226"/>
      <c r="J16" s="5"/>
      <c r="K16" s="5"/>
      <c r="L16" s="5"/>
      <c r="M16" s="1"/>
    </row>
    <row r="17" spans="1:13" ht="33.75" customHeight="1">
      <c r="A17" s="318"/>
      <c r="B17" s="247" t="s">
        <v>517</v>
      </c>
      <c r="C17" s="227" t="s">
        <v>498</v>
      </c>
      <c r="D17" s="202" t="s">
        <v>262</v>
      </c>
      <c r="E17" s="202" t="s">
        <v>253</v>
      </c>
      <c r="F17" s="202" t="s">
        <v>545</v>
      </c>
      <c r="G17" s="204"/>
      <c r="H17" s="248">
        <f t="shared" si="0"/>
        <v>14</v>
      </c>
      <c r="I17" s="226"/>
      <c r="J17" s="5"/>
      <c r="K17" s="5"/>
      <c r="L17" s="5"/>
      <c r="M17" s="1"/>
    </row>
    <row r="18" spans="1:13" ht="32.25">
      <c r="A18" s="318"/>
      <c r="B18" s="203" t="s">
        <v>31</v>
      </c>
      <c r="C18" s="227" t="s">
        <v>498</v>
      </c>
      <c r="D18" s="202" t="s">
        <v>262</v>
      </c>
      <c r="E18" s="202" t="s">
        <v>253</v>
      </c>
      <c r="F18" s="202" t="s">
        <v>33</v>
      </c>
      <c r="G18" s="204"/>
      <c r="H18" s="248">
        <f>H19</f>
        <v>14</v>
      </c>
      <c r="I18" s="226"/>
      <c r="J18" s="5"/>
      <c r="K18" s="5"/>
      <c r="L18" s="5"/>
      <c r="M18" s="1"/>
    </row>
    <row r="19" spans="1:13" ht="32.25">
      <c r="A19" s="318"/>
      <c r="B19" s="203" t="s">
        <v>546</v>
      </c>
      <c r="C19" s="227" t="s">
        <v>498</v>
      </c>
      <c r="D19" s="202" t="s">
        <v>262</v>
      </c>
      <c r="E19" s="202" t="s">
        <v>253</v>
      </c>
      <c r="F19" s="202" t="s">
        <v>34</v>
      </c>
      <c r="G19" s="204"/>
      <c r="H19" s="248">
        <f>H20</f>
        <v>14</v>
      </c>
      <c r="I19" s="226"/>
      <c r="J19" s="5"/>
      <c r="K19" s="5"/>
      <c r="L19" s="5"/>
      <c r="M19" s="1"/>
    </row>
    <row r="20" spans="1:13" ht="31.5">
      <c r="A20" s="318"/>
      <c r="B20" s="189" t="s">
        <v>32</v>
      </c>
      <c r="C20" s="227" t="s">
        <v>498</v>
      </c>
      <c r="D20" s="202" t="s">
        <v>262</v>
      </c>
      <c r="E20" s="202" t="s">
        <v>253</v>
      </c>
      <c r="F20" s="202" t="s">
        <v>35</v>
      </c>
      <c r="G20" s="204"/>
      <c r="H20" s="248">
        <f t="shared" si="0"/>
        <v>14</v>
      </c>
      <c r="I20" s="226"/>
      <c r="J20" s="5"/>
      <c r="K20" s="5"/>
      <c r="L20" s="5"/>
      <c r="M20" s="1"/>
    </row>
    <row r="21" spans="1:13" ht="18.75">
      <c r="A21" s="318"/>
      <c r="B21" s="190" t="s">
        <v>381</v>
      </c>
      <c r="C21" s="249" t="s">
        <v>498</v>
      </c>
      <c r="D21" s="202" t="s">
        <v>262</v>
      </c>
      <c r="E21" s="202" t="s">
        <v>253</v>
      </c>
      <c r="F21" s="202" t="s">
        <v>35</v>
      </c>
      <c r="G21" s="204" t="s">
        <v>378</v>
      </c>
      <c r="H21" s="248">
        <v>14</v>
      </c>
      <c r="I21" s="226"/>
      <c r="J21" s="5"/>
      <c r="K21" s="5"/>
      <c r="L21" s="5"/>
      <c r="M21" s="1"/>
    </row>
    <row r="22" spans="1:13" ht="31.5">
      <c r="A22" s="317">
        <v>2</v>
      </c>
      <c r="B22" s="206" t="s">
        <v>353</v>
      </c>
      <c r="C22" s="225" t="s">
        <v>338</v>
      </c>
      <c r="D22" s="202"/>
      <c r="E22" s="202"/>
      <c r="F22" s="202"/>
      <c r="G22" s="204"/>
      <c r="H22" s="296">
        <f>H23+H65+H73+H88+H115+H153+H198</f>
        <v>12168.199999999999</v>
      </c>
      <c r="I22" s="226" t="s">
        <v>192</v>
      </c>
      <c r="J22" s="5"/>
      <c r="K22" s="5"/>
      <c r="L22" s="5"/>
      <c r="M22" s="1"/>
    </row>
    <row r="23" spans="1:12" s="4" customFormat="1" ht="20.25" customHeight="1">
      <c r="A23" s="281"/>
      <c r="B23" s="206" t="s">
        <v>281</v>
      </c>
      <c r="C23" s="227" t="s">
        <v>338</v>
      </c>
      <c r="D23" s="11" t="s">
        <v>262</v>
      </c>
      <c r="E23" s="171"/>
      <c r="F23" s="171"/>
      <c r="G23" s="171"/>
      <c r="H23" s="209">
        <f>H24+H30+H40+H46+H52</f>
        <v>4494.9</v>
      </c>
      <c r="I23" s="228"/>
      <c r="J23" s="229"/>
      <c r="K23" s="229"/>
      <c r="L23" s="229"/>
    </row>
    <row r="24" spans="1:12" s="4" customFormat="1" ht="33.75" customHeight="1">
      <c r="A24" s="281"/>
      <c r="B24" s="189" t="s">
        <v>339</v>
      </c>
      <c r="C24" s="227" t="s">
        <v>338</v>
      </c>
      <c r="D24" s="11" t="s">
        <v>262</v>
      </c>
      <c r="E24" s="11" t="s">
        <v>263</v>
      </c>
      <c r="F24" s="11"/>
      <c r="G24" s="11"/>
      <c r="H24" s="184">
        <f>H25</f>
        <v>807</v>
      </c>
      <c r="I24" s="230"/>
      <c r="J24" s="229"/>
      <c r="K24" s="229"/>
      <c r="L24" s="229"/>
    </row>
    <row r="25" spans="1:12" s="4" customFormat="1" ht="51" customHeight="1">
      <c r="A25" s="281"/>
      <c r="B25" s="190" t="s">
        <v>457</v>
      </c>
      <c r="C25" s="227" t="s">
        <v>338</v>
      </c>
      <c r="D25" s="11" t="s">
        <v>262</v>
      </c>
      <c r="E25" s="11" t="s">
        <v>263</v>
      </c>
      <c r="F25" s="11" t="s">
        <v>518</v>
      </c>
      <c r="G25" s="11"/>
      <c r="H25" s="211">
        <f>H26</f>
        <v>807</v>
      </c>
      <c r="I25" s="230"/>
      <c r="J25" s="229"/>
      <c r="K25" s="229"/>
      <c r="L25" s="229"/>
    </row>
    <row r="26" spans="1:13" ht="18.75">
      <c r="A26" s="284"/>
      <c r="B26" s="222" t="s">
        <v>37</v>
      </c>
      <c r="C26" s="227" t="s">
        <v>338</v>
      </c>
      <c r="D26" s="11" t="s">
        <v>262</v>
      </c>
      <c r="E26" s="11" t="s">
        <v>263</v>
      </c>
      <c r="F26" s="11" t="s">
        <v>519</v>
      </c>
      <c r="G26" s="11"/>
      <c r="H26" s="211">
        <f>SUM(H28:H28)</f>
        <v>807</v>
      </c>
      <c r="I26" s="230"/>
      <c r="J26" s="5"/>
      <c r="K26" s="5"/>
      <c r="L26" s="5"/>
      <c r="M26" s="1"/>
    </row>
    <row r="27" spans="1:13" ht="32.25">
      <c r="A27" s="284"/>
      <c r="B27" s="222" t="s">
        <v>348</v>
      </c>
      <c r="C27" s="227" t="s">
        <v>338</v>
      </c>
      <c r="D27" s="11" t="s">
        <v>262</v>
      </c>
      <c r="E27" s="11" t="s">
        <v>263</v>
      </c>
      <c r="F27" s="11" t="s">
        <v>520</v>
      </c>
      <c r="G27" s="11"/>
      <c r="H27" s="211">
        <f>H28</f>
        <v>807</v>
      </c>
      <c r="I27" s="230"/>
      <c r="J27" s="5"/>
      <c r="K27" s="5"/>
      <c r="L27" s="5"/>
      <c r="M27" s="1"/>
    </row>
    <row r="28" spans="1:13" ht="31.5">
      <c r="A28" s="284"/>
      <c r="B28" s="189" t="s">
        <v>349</v>
      </c>
      <c r="C28" s="227" t="s">
        <v>338</v>
      </c>
      <c r="D28" s="11" t="s">
        <v>262</v>
      </c>
      <c r="E28" s="11" t="s">
        <v>263</v>
      </c>
      <c r="F28" s="11" t="s">
        <v>521</v>
      </c>
      <c r="G28" s="11"/>
      <c r="H28" s="211">
        <f>H29</f>
        <v>807</v>
      </c>
      <c r="I28" s="230"/>
      <c r="J28" s="5"/>
      <c r="K28" s="5"/>
      <c r="L28" s="5"/>
      <c r="M28" s="1"/>
    </row>
    <row r="29" spans="1:13" ht="67.5" customHeight="1">
      <c r="A29" s="284"/>
      <c r="B29" s="189" t="s">
        <v>379</v>
      </c>
      <c r="C29" s="227" t="s">
        <v>338</v>
      </c>
      <c r="D29" s="11" t="s">
        <v>262</v>
      </c>
      <c r="E29" s="11" t="s">
        <v>263</v>
      </c>
      <c r="F29" s="11" t="s">
        <v>521</v>
      </c>
      <c r="G29" s="11" t="s">
        <v>375</v>
      </c>
      <c r="H29" s="211">
        <v>807</v>
      </c>
      <c r="I29" s="231"/>
      <c r="J29" s="5"/>
      <c r="K29" s="5"/>
      <c r="L29" s="5"/>
      <c r="M29" s="1"/>
    </row>
    <row r="30" spans="1:13" ht="51.75" customHeight="1">
      <c r="A30" s="284"/>
      <c r="B30" s="190" t="s">
        <v>313</v>
      </c>
      <c r="C30" s="227" t="s">
        <v>338</v>
      </c>
      <c r="D30" s="11" t="s">
        <v>262</v>
      </c>
      <c r="E30" s="11" t="s">
        <v>268</v>
      </c>
      <c r="F30" s="11"/>
      <c r="G30" s="11"/>
      <c r="H30" s="184">
        <f>H31</f>
        <v>3264</v>
      </c>
      <c r="I30" s="230"/>
      <c r="J30" s="5"/>
      <c r="K30" s="5"/>
      <c r="L30" s="5"/>
      <c r="M30" s="1"/>
    </row>
    <row r="31" spans="1:13" ht="49.5" customHeight="1">
      <c r="A31" s="284"/>
      <c r="B31" s="190" t="s">
        <v>457</v>
      </c>
      <c r="C31" s="227" t="s">
        <v>338</v>
      </c>
      <c r="D31" s="11" t="s">
        <v>262</v>
      </c>
      <c r="E31" s="11" t="s">
        <v>268</v>
      </c>
      <c r="F31" s="11" t="s">
        <v>518</v>
      </c>
      <c r="G31" s="11"/>
      <c r="H31" s="184">
        <f>H32</f>
        <v>3264</v>
      </c>
      <c r="I31" s="230"/>
      <c r="J31" s="5"/>
      <c r="K31" s="5"/>
      <c r="L31" s="5"/>
      <c r="M31" s="1"/>
    </row>
    <row r="32" spans="1:13" ht="18.75">
      <c r="A32" s="284"/>
      <c r="B32" s="222" t="s">
        <v>37</v>
      </c>
      <c r="C32" s="227" t="s">
        <v>338</v>
      </c>
      <c r="D32" s="11" t="s">
        <v>262</v>
      </c>
      <c r="E32" s="11" t="s">
        <v>268</v>
      </c>
      <c r="F32" s="11" t="s">
        <v>519</v>
      </c>
      <c r="G32" s="11"/>
      <c r="H32" s="211">
        <f>H33</f>
        <v>3264</v>
      </c>
      <c r="I32" s="230"/>
      <c r="J32" s="5"/>
      <c r="K32" s="5"/>
      <c r="L32" s="5"/>
      <c r="M32" s="1"/>
    </row>
    <row r="33" spans="1:13" ht="32.25">
      <c r="A33" s="284"/>
      <c r="B33" s="222" t="s">
        <v>38</v>
      </c>
      <c r="C33" s="227" t="s">
        <v>338</v>
      </c>
      <c r="D33" s="11" t="s">
        <v>262</v>
      </c>
      <c r="E33" s="11" t="s">
        <v>268</v>
      </c>
      <c r="F33" s="11" t="s">
        <v>522</v>
      </c>
      <c r="G33" s="11"/>
      <c r="H33" s="211">
        <f>H34+H38</f>
        <v>3264</v>
      </c>
      <c r="I33" s="230"/>
      <c r="J33" s="5"/>
      <c r="K33" s="5"/>
      <c r="L33" s="5"/>
      <c r="M33" s="1"/>
    </row>
    <row r="34" spans="1:13" ht="32.25">
      <c r="A34" s="284"/>
      <c r="B34" s="222" t="s">
        <v>349</v>
      </c>
      <c r="C34" s="227" t="s">
        <v>338</v>
      </c>
      <c r="D34" s="11" t="s">
        <v>262</v>
      </c>
      <c r="E34" s="11" t="s">
        <v>268</v>
      </c>
      <c r="F34" s="11" t="s">
        <v>523</v>
      </c>
      <c r="G34" s="11"/>
      <c r="H34" s="211">
        <f>SUM(H35:H37)</f>
        <v>3260.2</v>
      </c>
      <c r="I34" s="230"/>
      <c r="J34" s="5"/>
      <c r="K34" s="5"/>
      <c r="L34" s="5"/>
      <c r="M34" s="1"/>
    </row>
    <row r="35" spans="1:13" ht="69" customHeight="1">
      <c r="A35" s="284"/>
      <c r="B35" s="189" t="s">
        <v>379</v>
      </c>
      <c r="C35" s="227" t="s">
        <v>338</v>
      </c>
      <c r="D35" s="11" t="s">
        <v>262</v>
      </c>
      <c r="E35" s="11" t="s">
        <v>268</v>
      </c>
      <c r="F35" s="11" t="s">
        <v>523</v>
      </c>
      <c r="G35" s="11" t="s">
        <v>375</v>
      </c>
      <c r="H35" s="211">
        <v>2882</v>
      </c>
      <c r="I35" s="230"/>
      <c r="J35" s="5"/>
      <c r="K35" s="5"/>
      <c r="L35" s="5"/>
      <c r="M35" s="1"/>
    </row>
    <row r="36" spans="1:13" ht="33.75" customHeight="1">
      <c r="A36" s="284"/>
      <c r="B36" s="189" t="s">
        <v>547</v>
      </c>
      <c r="C36" s="235" t="s">
        <v>338</v>
      </c>
      <c r="D36" s="11" t="s">
        <v>262</v>
      </c>
      <c r="E36" s="11" t="s">
        <v>268</v>
      </c>
      <c r="F36" s="11" t="s">
        <v>523</v>
      </c>
      <c r="G36" s="11" t="s">
        <v>376</v>
      </c>
      <c r="H36" s="211">
        <v>347.1</v>
      </c>
      <c r="I36" s="254" t="s">
        <v>149</v>
      </c>
      <c r="J36" s="472"/>
      <c r="K36" s="472"/>
      <c r="L36" s="472"/>
      <c r="M36" s="1"/>
    </row>
    <row r="37" spans="1:13" ht="18.75">
      <c r="A37" s="284"/>
      <c r="B37" s="189" t="s">
        <v>382</v>
      </c>
      <c r="C37" s="227" t="s">
        <v>338</v>
      </c>
      <c r="D37" s="11" t="s">
        <v>262</v>
      </c>
      <c r="E37" s="11" t="s">
        <v>268</v>
      </c>
      <c r="F37" s="11" t="s">
        <v>523</v>
      </c>
      <c r="G37" s="11" t="s">
        <v>377</v>
      </c>
      <c r="H37" s="211">
        <v>31.1</v>
      </c>
      <c r="I37" s="254"/>
      <c r="J37" s="255"/>
      <c r="K37" s="255"/>
      <c r="L37" s="255"/>
      <c r="M37" s="1"/>
    </row>
    <row r="38" spans="1:13" ht="47.25">
      <c r="A38" s="284"/>
      <c r="B38" s="189" t="s">
        <v>129</v>
      </c>
      <c r="C38" s="227" t="s">
        <v>338</v>
      </c>
      <c r="D38" s="11" t="s">
        <v>262</v>
      </c>
      <c r="E38" s="11" t="s">
        <v>268</v>
      </c>
      <c r="F38" s="11" t="s">
        <v>39</v>
      </c>
      <c r="G38" s="11"/>
      <c r="H38" s="211">
        <f>H39</f>
        <v>3.8</v>
      </c>
      <c r="I38" s="254"/>
      <c r="J38" s="255"/>
      <c r="K38" s="255"/>
      <c r="L38" s="255"/>
      <c r="M38" s="1"/>
    </row>
    <row r="39" spans="1:13" ht="31.5">
      <c r="A39" s="284"/>
      <c r="B39" s="189" t="s">
        <v>547</v>
      </c>
      <c r="C39" s="227" t="s">
        <v>338</v>
      </c>
      <c r="D39" s="11" t="s">
        <v>262</v>
      </c>
      <c r="E39" s="11" t="s">
        <v>268</v>
      </c>
      <c r="F39" s="11" t="s">
        <v>39</v>
      </c>
      <c r="G39" s="11" t="s">
        <v>376</v>
      </c>
      <c r="H39" s="211">
        <v>3.8</v>
      </c>
      <c r="I39" s="254"/>
      <c r="J39" s="255"/>
      <c r="K39" s="255"/>
      <c r="L39" s="255"/>
      <c r="M39" s="1"/>
    </row>
    <row r="40" spans="1:13" ht="47.25">
      <c r="A40" s="284"/>
      <c r="B40" s="247" t="s">
        <v>269</v>
      </c>
      <c r="C40" s="227" t="s">
        <v>338</v>
      </c>
      <c r="D40" s="11" t="s">
        <v>262</v>
      </c>
      <c r="E40" s="11" t="s">
        <v>253</v>
      </c>
      <c r="F40" s="11"/>
      <c r="G40" s="11"/>
      <c r="H40" s="211">
        <f>H41</f>
        <v>7.7</v>
      </c>
      <c r="I40" s="254"/>
      <c r="J40" s="255"/>
      <c r="K40" s="255"/>
      <c r="L40" s="255"/>
      <c r="M40" s="1"/>
    </row>
    <row r="41" spans="1:13" ht="48">
      <c r="A41" s="284"/>
      <c r="B41" s="190" t="s">
        <v>457</v>
      </c>
      <c r="C41" s="227" t="s">
        <v>338</v>
      </c>
      <c r="D41" s="11" t="s">
        <v>262</v>
      </c>
      <c r="E41" s="11" t="s">
        <v>253</v>
      </c>
      <c r="F41" s="11" t="s">
        <v>518</v>
      </c>
      <c r="G41" s="11"/>
      <c r="H41" s="211">
        <f>H42</f>
        <v>7.7</v>
      </c>
      <c r="I41" s="254"/>
      <c r="J41" s="255"/>
      <c r="K41" s="255"/>
      <c r="L41" s="255"/>
      <c r="M41" s="1"/>
    </row>
    <row r="42" spans="1:13" ht="18.75">
      <c r="A42" s="284"/>
      <c r="B42" s="222" t="s">
        <v>37</v>
      </c>
      <c r="C42" s="227" t="s">
        <v>338</v>
      </c>
      <c r="D42" s="11" t="s">
        <v>262</v>
      </c>
      <c r="E42" s="11" t="s">
        <v>253</v>
      </c>
      <c r="F42" s="11" t="s">
        <v>519</v>
      </c>
      <c r="G42" s="11"/>
      <c r="H42" s="211">
        <f>H43</f>
        <v>7.7</v>
      </c>
      <c r="I42" s="254"/>
      <c r="J42" s="255"/>
      <c r="K42" s="255"/>
      <c r="L42" s="255"/>
      <c r="M42" s="1"/>
    </row>
    <row r="43" spans="1:13" ht="35.25" customHeight="1">
      <c r="A43" s="284"/>
      <c r="B43" s="247" t="s">
        <v>546</v>
      </c>
      <c r="C43" s="227" t="s">
        <v>338</v>
      </c>
      <c r="D43" s="11" t="s">
        <v>262</v>
      </c>
      <c r="E43" s="11" t="s">
        <v>253</v>
      </c>
      <c r="F43" s="11" t="s">
        <v>87</v>
      </c>
      <c r="G43" s="11"/>
      <c r="H43" s="211">
        <f>H44</f>
        <v>7.7</v>
      </c>
      <c r="I43" s="254"/>
      <c r="J43" s="255"/>
      <c r="K43" s="255"/>
      <c r="L43" s="255"/>
      <c r="M43" s="1"/>
    </row>
    <row r="44" spans="1:13" ht="31.5">
      <c r="A44" s="284"/>
      <c r="B44" s="189" t="s">
        <v>83</v>
      </c>
      <c r="C44" s="227" t="s">
        <v>338</v>
      </c>
      <c r="D44" s="11" t="s">
        <v>262</v>
      </c>
      <c r="E44" s="11" t="s">
        <v>253</v>
      </c>
      <c r="F44" s="11" t="s">
        <v>88</v>
      </c>
      <c r="G44" s="11"/>
      <c r="H44" s="211">
        <f>H45</f>
        <v>7.7</v>
      </c>
      <c r="I44" s="254"/>
      <c r="J44" s="255"/>
      <c r="K44" s="255"/>
      <c r="L44" s="255"/>
      <c r="M44" s="1"/>
    </row>
    <row r="45" spans="1:13" ht="18.75">
      <c r="A45" s="284"/>
      <c r="B45" s="190" t="s">
        <v>381</v>
      </c>
      <c r="C45" s="227" t="s">
        <v>338</v>
      </c>
      <c r="D45" s="11" t="s">
        <v>262</v>
      </c>
      <c r="E45" s="11" t="s">
        <v>253</v>
      </c>
      <c r="F45" s="11" t="s">
        <v>88</v>
      </c>
      <c r="G45" s="11" t="s">
        <v>378</v>
      </c>
      <c r="H45" s="211">
        <v>7.7</v>
      </c>
      <c r="I45" s="254"/>
      <c r="J45" s="255"/>
      <c r="K45" s="255"/>
      <c r="L45" s="255"/>
      <c r="M45" s="1"/>
    </row>
    <row r="46" spans="1:13" ht="18.75">
      <c r="A46" s="284"/>
      <c r="B46" s="180" t="s">
        <v>303</v>
      </c>
      <c r="C46" s="227" t="s">
        <v>338</v>
      </c>
      <c r="D46" s="11" t="s">
        <v>262</v>
      </c>
      <c r="E46" s="11" t="s">
        <v>254</v>
      </c>
      <c r="F46" s="11"/>
      <c r="G46" s="11"/>
      <c r="H46" s="184">
        <f>H47</f>
        <v>30</v>
      </c>
      <c r="I46" s="254"/>
      <c r="J46" s="255"/>
      <c r="K46" s="255"/>
      <c r="L46" s="255"/>
      <c r="M46" s="1"/>
    </row>
    <row r="47" spans="1:13" ht="31.5">
      <c r="A47" s="284"/>
      <c r="B47" s="180" t="s">
        <v>512</v>
      </c>
      <c r="C47" s="227" t="s">
        <v>338</v>
      </c>
      <c r="D47" s="11" t="s">
        <v>262</v>
      </c>
      <c r="E47" s="11" t="s">
        <v>254</v>
      </c>
      <c r="F47" s="11" t="s">
        <v>548</v>
      </c>
      <c r="G47" s="11"/>
      <c r="H47" s="184">
        <f>H48</f>
        <v>30</v>
      </c>
      <c r="I47" s="254"/>
      <c r="J47" s="255"/>
      <c r="K47" s="255"/>
      <c r="L47" s="255"/>
      <c r="M47" s="1"/>
    </row>
    <row r="48" spans="1:13" ht="18.75">
      <c r="A48" s="284"/>
      <c r="B48" s="180" t="s">
        <v>350</v>
      </c>
      <c r="C48" s="227" t="s">
        <v>338</v>
      </c>
      <c r="D48" s="11" t="s">
        <v>262</v>
      </c>
      <c r="E48" s="11" t="s">
        <v>254</v>
      </c>
      <c r="F48" s="11" t="s">
        <v>549</v>
      </c>
      <c r="G48" s="11"/>
      <c r="H48" s="211">
        <f>H49</f>
        <v>30</v>
      </c>
      <c r="I48" s="254"/>
      <c r="J48" s="255"/>
      <c r="K48" s="255"/>
      <c r="L48" s="255"/>
      <c r="M48" s="1"/>
    </row>
    <row r="49" spans="1:13" ht="18.75">
      <c r="A49" s="284"/>
      <c r="B49" s="180" t="s">
        <v>303</v>
      </c>
      <c r="C49" s="227" t="s">
        <v>338</v>
      </c>
      <c r="D49" s="11" t="s">
        <v>262</v>
      </c>
      <c r="E49" s="11" t="s">
        <v>254</v>
      </c>
      <c r="F49" s="11" t="s">
        <v>550</v>
      </c>
      <c r="G49" s="11"/>
      <c r="H49" s="211">
        <f>H50</f>
        <v>30</v>
      </c>
      <c r="I49" s="254"/>
      <c r="J49" s="255"/>
      <c r="K49" s="255"/>
      <c r="L49" s="255"/>
      <c r="M49" s="1"/>
    </row>
    <row r="50" spans="1:13" ht="18.75">
      <c r="A50" s="284"/>
      <c r="B50" s="190" t="s">
        <v>271</v>
      </c>
      <c r="C50" s="227" t="s">
        <v>338</v>
      </c>
      <c r="D50" s="11" t="s">
        <v>262</v>
      </c>
      <c r="E50" s="11" t="s">
        <v>254</v>
      </c>
      <c r="F50" s="11" t="s">
        <v>551</v>
      </c>
      <c r="G50" s="11"/>
      <c r="H50" s="211">
        <f>H51</f>
        <v>30</v>
      </c>
      <c r="I50" s="254"/>
      <c r="J50" s="255"/>
      <c r="K50" s="255"/>
      <c r="L50" s="255"/>
      <c r="M50" s="1"/>
    </row>
    <row r="51" spans="1:13" ht="18.75">
      <c r="A51" s="284"/>
      <c r="B51" s="189" t="s">
        <v>382</v>
      </c>
      <c r="C51" s="227" t="s">
        <v>338</v>
      </c>
      <c r="D51" s="11" t="s">
        <v>262</v>
      </c>
      <c r="E51" s="11" t="s">
        <v>254</v>
      </c>
      <c r="F51" s="11" t="s">
        <v>551</v>
      </c>
      <c r="G51" s="11" t="s">
        <v>377</v>
      </c>
      <c r="H51" s="211">
        <v>30</v>
      </c>
      <c r="I51" s="254"/>
      <c r="J51" s="255"/>
      <c r="K51" s="255"/>
      <c r="L51" s="255"/>
      <c r="M51" s="1"/>
    </row>
    <row r="52" spans="1:13" ht="18.75">
      <c r="A52" s="284"/>
      <c r="B52" s="189" t="s">
        <v>304</v>
      </c>
      <c r="C52" s="227" t="s">
        <v>338</v>
      </c>
      <c r="D52" s="11" t="s">
        <v>262</v>
      </c>
      <c r="E52" s="11" t="s">
        <v>276</v>
      </c>
      <c r="F52" s="11"/>
      <c r="G52" s="11"/>
      <c r="H52" s="184">
        <f>H53+H58</f>
        <v>386.2</v>
      </c>
      <c r="I52" s="254"/>
      <c r="J52" s="255"/>
      <c r="K52" s="255"/>
      <c r="L52" s="255"/>
      <c r="M52" s="1"/>
    </row>
    <row r="53" spans="1:13" ht="51.75" customHeight="1" hidden="1">
      <c r="A53" s="284"/>
      <c r="B53" s="190" t="s">
        <v>46</v>
      </c>
      <c r="C53" s="227" t="s">
        <v>338</v>
      </c>
      <c r="D53" s="11" t="s">
        <v>262</v>
      </c>
      <c r="E53" s="11" t="s">
        <v>276</v>
      </c>
      <c r="F53" s="11" t="s">
        <v>43</v>
      </c>
      <c r="G53" s="11"/>
      <c r="H53" s="211">
        <f>H54</f>
        <v>0</v>
      </c>
      <c r="I53" s="254"/>
      <c r="J53" s="255"/>
      <c r="K53" s="255"/>
      <c r="L53" s="255"/>
      <c r="M53" s="1"/>
    </row>
    <row r="54" spans="1:13" ht="23.25" customHeight="1" hidden="1">
      <c r="A54" s="284"/>
      <c r="B54" s="222" t="s">
        <v>37</v>
      </c>
      <c r="C54" s="227" t="s">
        <v>338</v>
      </c>
      <c r="D54" s="11" t="s">
        <v>262</v>
      </c>
      <c r="E54" s="11" t="s">
        <v>276</v>
      </c>
      <c r="F54" s="11" t="s">
        <v>44</v>
      </c>
      <c r="G54" s="11"/>
      <c r="H54" s="211">
        <f>H55</f>
        <v>0</v>
      </c>
      <c r="I54" s="254"/>
      <c r="J54" s="255"/>
      <c r="K54" s="255"/>
      <c r="L54" s="255"/>
      <c r="M54" s="1"/>
    </row>
    <row r="55" spans="1:13" ht="65.25" customHeight="1" hidden="1">
      <c r="A55" s="284"/>
      <c r="B55" s="189" t="s">
        <v>4</v>
      </c>
      <c r="C55" s="227" t="s">
        <v>338</v>
      </c>
      <c r="D55" s="11" t="s">
        <v>262</v>
      </c>
      <c r="E55" s="11" t="s">
        <v>276</v>
      </c>
      <c r="F55" s="11" t="s">
        <v>45</v>
      </c>
      <c r="G55" s="11"/>
      <c r="H55" s="211">
        <f>H56</f>
        <v>0</v>
      </c>
      <c r="I55" s="254"/>
      <c r="J55" s="255"/>
      <c r="K55" s="255"/>
      <c r="L55" s="255"/>
      <c r="M55" s="1"/>
    </row>
    <row r="56" spans="1:13" ht="35.25" customHeight="1" hidden="1">
      <c r="A56" s="284"/>
      <c r="B56" s="189" t="s">
        <v>3</v>
      </c>
      <c r="C56" s="227" t="s">
        <v>338</v>
      </c>
      <c r="D56" s="11" t="s">
        <v>262</v>
      </c>
      <c r="E56" s="11" t="s">
        <v>276</v>
      </c>
      <c r="F56" s="11" t="s">
        <v>0</v>
      </c>
      <c r="G56" s="11"/>
      <c r="H56" s="211">
        <f>H57</f>
        <v>0</v>
      </c>
      <c r="I56" s="254"/>
      <c r="J56" s="255"/>
      <c r="K56" s="255"/>
      <c r="L56" s="255"/>
      <c r="M56" s="1"/>
    </row>
    <row r="57" spans="1:13" ht="31.5" hidden="1">
      <c r="A57" s="284"/>
      <c r="B57" s="189" t="s">
        <v>380</v>
      </c>
      <c r="C57" s="227" t="s">
        <v>338</v>
      </c>
      <c r="D57" s="11" t="s">
        <v>262</v>
      </c>
      <c r="E57" s="11" t="s">
        <v>276</v>
      </c>
      <c r="F57" s="11" t="s">
        <v>0</v>
      </c>
      <c r="G57" s="11" t="s">
        <v>376</v>
      </c>
      <c r="H57" s="211">
        <v>0</v>
      </c>
      <c r="I57" s="254"/>
      <c r="J57" s="255"/>
      <c r="K57" s="255"/>
      <c r="L57" s="255"/>
      <c r="M57" s="1"/>
    </row>
    <row r="58" spans="1:13" ht="36.75" customHeight="1">
      <c r="A58" s="284"/>
      <c r="B58" s="190" t="s">
        <v>514</v>
      </c>
      <c r="C58" s="227" t="s">
        <v>338</v>
      </c>
      <c r="D58" s="232" t="s">
        <v>262</v>
      </c>
      <c r="E58" s="232" t="s">
        <v>276</v>
      </c>
      <c r="F58" s="11" t="s">
        <v>518</v>
      </c>
      <c r="G58" s="232"/>
      <c r="H58" s="211">
        <f>H59</f>
        <v>386.2</v>
      </c>
      <c r="I58" s="254"/>
      <c r="J58" s="255"/>
      <c r="K58" s="255"/>
      <c r="L58" s="255"/>
      <c r="M58" s="1"/>
    </row>
    <row r="59" spans="1:13" ht="24" customHeight="1">
      <c r="A59" s="284"/>
      <c r="B59" s="222" t="s">
        <v>37</v>
      </c>
      <c r="C59" s="227" t="s">
        <v>338</v>
      </c>
      <c r="D59" s="232" t="s">
        <v>262</v>
      </c>
      <c r="E59" s="232" t="s">
        <v>276</v>
      </c>
      <c r="F59" s="11" t="s">
        <v>519</v>
      </c>
      <c r="G59" s="232"/>
      <c r="H59" s="211">
        <f>H60</f>
        <v>386.2</v>
      </c>
      <c r="I59" s="254"/>
      <c r="J59" s="255"/>
      <c r="K59" s="255"/>
      <c r="L59" s="255"/>
      <c r="M59" s="1"/>
    </row>
    <row r="60" spans="1:13" ht="36.75" customHeight="1">
      <c r="A60" s="284"/>
      <c r="B60" s="222" t="s">
        <v>86</v>
      </c>
      <c r="C60" s="227" t="s">
        <v>338</v>
      </c>
      <c r="D60" s="232" t="s">
        <v>262</v>
      </c>
      <c r="E60" s="232" t="s">
        <v>276</v>
      </c>
      <c r="F60" s="11" t="s">
        <v>522</v>
      </c>
      <c r="G60" s="232"/>
      <c r="H60" s="211">
        <f>H63+H61</f>
        <v>386.2</v>
      </c>
      <c r="I60" s="254"/>
      <c r="J60" s="255"/>
      <c r="K60" s="255"/>
      <c r="L60" s="255"/>
      <c r="M60" s="1"/>
    </row>
    <row r="61" spans="1:13" ht="48" customHeight="1">
      <c r="A61" s="284"/>
      <c r="B61" s="190" t="s">
        <v>459</v>
      </c>
      <c r="C61" s="227" t="s">
        <v>338</v>
      </c>
      <c r="D61" s="232" t="s">
        <v>262</v>
      </c>
      <c r="E61" s="232" t="s">
        <v>276</v>
      </c>
      <c r="F61" s="11" t="s">
        <v>36</v>
      </c>
      <c r="G61" s="11"/>
      <c r="H61" s="211">
        <f>H62</f>
        <v>336.2</v>
      </c>
      <c r="I61" s="254"/>
      <c r="J61" s="255"/>
      <c r="K61" s="255"/>
      <c r="L61" s="255"/>
      <c r="M61" s="1"/>
    </row>
    <row r="62" spans="1:13" ht="32.25" customHeight="1">
      <c r="A62" s="284"/>
      <c r="B62" s="189" t="s">
        <v>547</v>
      </c>
      <c r="C62" s="227" t="s">
        <v>338</v>
      </c>
      <c r="D62" s="232" t="s">
        <v>262</v>
      </c>
      <c r="E62" s="232" t="s">
        <v>276</v>
      </c>
      <c r="F62" s="11" t="s">
        <v>36</v>
      </c>
      <c r="G62" s="11" t="s">
        <v>376</v>
      </c>
      <c r="H62" s="211">
        <v>336.2</v>
      </c>
      <c r="I62" s="254"/>
      <c r="J62" s="255"/>
      <c r="K62" s="255"/>
      <c r="L62" s="255"/>
      <c r="M62" s="1"/>
    </row>
    <row r="63" spans="1:13" ht="49.5" customHeight="1">
      <c r="A63" s="284"/>
      <c r="B63" s="189" t="s">
        <v>510</v>
      </c>
      <c r="C63" s="227" t="s">
        <v>338</v>
      </c>
      <c r="D63" s="232" t="s">
        <v>262</v>
      </c>
      <c r="E63" s="232" t="s">
        <v>276</v>
      </c>
      <c r="F63" s="11" t="s">
        <v>524</v>
      </c>
      <c r="G63" s="232"/>
      <c r="H63" s="211">
        <f>H64</f>
        <v>50</v>
      </c>
      <c r="I63" s="230"/>
      <c r="J63" s="5"/>
      <c r="K63" s="5"/>
      <c r="L63" s="5"/>
      <c r="M63" s="1"/>
    </row>
    <row r="64" spans="1:13" ht="34.5" customHeight="1">
      <c r="A64" s="284"/>
      <c r="B64" s="189" t="s">
        <v>547</v>
      </c>
      <c r="C64" s="227" t="s">
        <v>338</v>
      </c>
      <c r="D64" s="232" t="s">
        <v>262</v>
      </c>
      <c r="E64" s="232" t="s">
        <v>276</v>
      </c>
      <c r="F64" s="11" t="s">
        <v>524</v>
      </c>
      <c r="G64" s="232" t="s">
        <v>376</v>
      </c>
      <c r="H64" s="211">
        <v>50</v>
      </c>
      <c r="I64" s="231" t="s">
        <v>149</v>
      </c>
      <c r="J64" s="5"/>
      <c r="K64" s="5"/>
      <c r="L64" s="5"/>
      <c r="M64" s="1"/>
    </row>
    <row r="65" spans="1:12" s="4" customFormat="1" ht="21.75" customHeight="1">
      <c r="A65" s="281"/>
      <c r="B65" s="195" t="s">
        <v>299</v>
      </c>
      <c r="C65" s="227" t="s">
        <v>338</v>
      </c>
      <c r="D65" s="11" t="s">
        <v>263</v>
      </c>
      <c r="E65" s="11"/>
      <c r="F65" s="11"/>
      <c r="G65" s="11"/>
      <c r="H65" s="184">
        <f>H66</f>
        <v>214.7</v>
      </c>
      <c r="I65" s="230"/>
      <c r="J65" s="229"/>
      <c r="K65" s="229"/>
      <c r="L65" s="229"/>
    </row>
    <row r="66" spans="1:12" s="4" customFormat="1" ht="21.75" customHeight="1">
      <c r="A66" s="281"/>
      <c r="B66" s="190" t="s">
        <v>300</v>
      </c>
      <c r="C66" s="227" t="s">
        <v>338</v>
      </c>
      <c r="D66" s="11" t="s">
        <v>263</v>
      </c>
      <c r="E66" s="11" t="s">
        <v>264</v>
      </c>
      <c r="F66" s="11"/>
      <c r="G66" s="11"/>
      <c r="H66" s="211">
        <f>H67</f>
        <v>214.7</v>
      </c>
      <c r="I66" s="230"/>
      <c r="J66" s="229"/>
      <c r="K66" s="229"/>
      <c r="L66" s="229"/>
    </row>
    <row r="67" spans="1:12" s="4" customFormat="1" ht="49.5" customHeight="1">
      <c r="A67" s="281"/>
      <c r="B67" s="190" t="s">
        <v>457</v>
      </c>
      <c r="C67" s="227" t="s">
        <v>338</v>
      </c>
      <c r="D67" s="11" t="s">
        <v>263</v>
      </c>
      <c r="E67" s="11" t="s">
        <v>264</v>
      </c>
      <c r="F67" s="11" t="s">
        <v>518</v>
      </c>
      <c r="G67" s="11"/>
      <c r="H67" s="211">
        <f>H68</f>
        <v>214.7</v>
      </c>
      <c r="I67" s="230"/>
      <c r="J67" s="229"/>
      <c r="K67" s="229"/>
      <c r="L67" s="229"/>
    </row>
    <row r="68" spans="1:12" s="4" customFormat="1" ht="20.25" customHeight="1">
      <c r="A68" s="281"/>
      <c r="B68" s="222" t="s">
        <v>37</v>
      </c>
      <c r="C68" s="227" t="s">
        <v>338</v>
      </c>
      <c r="D68" s="11" t="s">
        <v>263</v>
      </c>
      <c r="E68" s="11" t="s">
        <v>264</v>
      </c>
      <c r="F68" s="11" t="s">
        <v>519</v>
      </c>
      <c r="G68" s="11"/>
      <c r="H68" s="211">
        <f>H69</f>
        <v>214.7</v>
      </c>
      <c r="I68" s="230"/>
      <c r="J68" s="229" t="s">
        <v>192</v>
      </c>
      <c r="K68" s="229"/>
      <c r="L68" s="229"/>
    </row>
    <row r="69" spans="1:12" s="4" customFormat="1" ht="36" customHeight="1">
      <c r="A69" s="281"/>
      <c r="B69" s="222" t="s">
        <v>525</v>
      </c>
      <c r="C69" s="235" t="s">
        <v>338</v>
      </c>
      <c r="D69" s="11" t="s">
        <v>263</v>
      </c>
      <c r="E69" s="11" t="s">
        <v>264</v>
      </c>
      <c r="F69" s="11" t="s">
        <v>522</v>
      </c>
      <c r="G69" s="11"/>
      <c r="H69" s="211">
        <f>H70</f>
        <v>214.7</v>
      </c>
      <c r="I69" s="230"/>
      <c r="J69" s="229"/>
      <c r="K69" s="229"/>
      <c r="L69" s="229"/>
    </row>
    <row r="70" spans="1:12" s="4" customFormat="1" ht="38.25" customHeight="1">
      <c r="A70" s="281"/>
      <c r="B70" s="190" t="s">
        <v>288</v>
      </c>
      <c r="C70" s="227" t="s">
        <v>338</v>
      </c>
      <c r="D70" s="11" t="s">
        <v>263</v>
      </c>
      <c r="E70" s="11" t="s">
        <v>264</v>
      </c>
      <c r="F70" s="11" t="s">
        <v>126</v>
      </c>
      <c r="G70" s="11"/>
      <c r="H70" s="211">
        <f>H71+H72</f>
        <v>214.7</v>
      </c>
      <c r="I70" s="230"/>
      <c r="J70" s="229"/>
      <c r="K70" s="229"/>
      <c r="L70" s="229"/>
    </row>
    <row r="71" spans="1:12" s="4" customFormat="1" ht="66.75" customHeight="1">
      <c r="A71" s="281"/>
      <c r="B71" s="190" t="s">
        <v>379</v>
      </c>
      <c r="C71" s="227" t="s">
        <v>338</v>
      </c>
      <c r="D71" s="11" t="s">
        <v>263</v>
      </c>
      <c r="E71" s="11" t="s">
        <v>264</v>
      </c>
      <c r="F71" s="11" t="s">
        <v>126</v>
      </c>
      <c r="G71" s="234" t="s">
        <v>375</v>
      </c>
      <c r="H71" s="211">
        <v>211.7</v>
      </c>
      <c r="I71" s="230"/>
      <c r="J71" s="229"/>
      <c r="K71" s="229"/>
      <c r="L71" s="229"/>
    </row>
    <row r="72" spans="1:12" s="4" customFormat="1" ht="36" customHeight="1">
      <c r="A72" s="281"/>
      <c r="B72" s="189" t="s">
        <v>547</v>
      </c>
      <c r="C72" s="227" t="s">
        <v>338</v>
      </c>
      <c r="D72" s="11" t="s">
        <v>263</v>
      </c>
      <c r="E72" s="11" t="s">
        <v>264</v>
      </c>
      <c r="F72" s="11" t="s">
        <v>126</v>
      </c>
      <c r="G72" s="11" t="s">
        <v>376</v>
      </c>
      <c r="H72" s="211">
        <v>3</v>
      </c>
      <c r="I72" s="230"/>
      <c r="J72" s="229"/>
      <c r="K72" s="229"/>
      <c r="L72" s="229"/>
    </row>
    <row r="73" spans="1:12" s="4" customFormat="1" ht="34.5" customHeight="1">
      <c r="A73" s="281"/>
      <c r="B73" s="291" t="s">
        <v>305</v>
      </c>
      <c r="C73" s="227" t="s">
        <v>338</v>
      </c>
      <c r="D73" s="171" t="s">
        <v>264</v>
      </c>
      <c r="E73" s="11"/>
      <c r="F73" s="11"/>
      <c r="G73" s="11"/>
      <c r="H73" s="184">
        <f>H74+H82</f>
        <v>54</v>
      </c>
      <c r="I73" s="140"/>
      <c r="J73" s="229"/>
      <c r="K73" s="229"/>
      <c r="L73" s="229"/>
    </row>
    <row r="74" spans="1:13" ht="49.5" customHeight="1">
      <c r="A74" s="284"/>
      <c r="B74" s="190" t="s">
        <v>292</v>
      </c>
      <c r="C74" s="227" t="s">
        <v>338</v>
      </c>
      <c r="D74" s="11" t="s">
        <v>264</v>
      </c>
      <c r="E74" s="11" t="s">
        <v>256</v>
      </c>
      <c r="F74" s="11"/>
      <c r="G74" s="11"/>
      <c r="H74" s="211">
        <f>H75</f>
        <v>27.1</v>
      </c>
      <c r="I74" s="139"/>
      <c r="J74" s="5"/>
      <c r="K74" s="5"/>
      <c r="L74" s="5"/>
      <c r="M74" s="1"/>
    </row>
    <row r="75" spans="1:13" ht="54.75" customHeight="1">
      <c r="A75" s="284"/>
      <c r="B75" s="180" t="s">
        <v>455</v>
      </c>
      <c r="C75" s="227" t="s">
        <v>338</v>
      </c>
      <c r="D75" s="11" t="s">
        <v>264</v>
      </c>
      <c r="E75" s="11" t="s">
        <v>256</v>
      </c>
      <c r="F75" s="11" t="s">
        <v>526</v>
      </c>
      <c r="G75" s="11"/>
      <c r="H75" s="211">
        <f>H76</f>
        <v>27.1</v>
      </c>
      <c r="I75" s="139"/>
      <c r="J75" s="5"/>
      <c r="K75" s="5"/>
      <c r="L75" s="5"/>
      <c r="M75" s="1"/>
    </row>
    <row r="76" spans="1:13" ht="21" customHeight="1">
      <c r="A76" s="284"/>
      <c r="B76" s="180" t="s">
        <v>37</v>
      </c>
      <c r="C76" s="227" t="s">
        <v>338</v>
      </c>
      <c r="D76" s="11" t="s">
        <v>264</v>
      </c>
      <c r="E76" s="11" t="s">
        <v>256</v>
      </c>
      <c r="F76" s="11" t="s">
        <v>40</v>
      </c>
      <c r="G76" s="11"/>
      <c r="H76" s="211">
        <f>H77</f>
        <v>27.1</v>
      </c>
      <c r="I76" s="139"/>
      <c r="J76" s="5"/>
      <c r="K76" s="5"/>
      <c r="L76" s="5"/>
      <c r="M76" s="1"/>
    </row>
    <row r="77" spans="1:13" ht="51.75" customHeight="1">
      <c r="A77" s="284"/>
      <c r="B77" s="189" t="s">
        <v>47</v>
      </c>
      <c r="C77" s="227" t="s">
        <v>338</v>
      </c>
      <c r="D77" s="11" t="s">
        <v>264</v>
      </c>
      <c r="E77" s="11" t="s">
        <v>256</v>
      </c>
      <c r="F77" s="11" t="s">
        <v>48</v>
      </c>
      <c r="G77" s="11"/>
      <c r="H77" s="211">
        <f>H78+H80</f>
        <v>27.1</v>
      </c>
      <c r="I77" s="139"/>
      <c r="J77" s="5"/>
      <c r="K77" s="5"/>
      <c r="L77" s="5"/>
      <c r="M77" s="1"/>
    </row>
    <row r="78" spans="1:13" ht="36" customHeight="1">
      <c r="A78" s="284"/>
      <c r="B78" s="189" t="s">
        <v>527</v>
      </c>
      <c r="C78" s="227" t="s">
        <v>338</v>
      </c>
      <c r="D78" s="11" t="s">
        <v>264</v>
      </c>
      <c r="E78" s="11" t="s">
        <v>256</v>
      </c>
      <c r="F78" s="11" t="s">
        <v>49</v>
      </c>
      <c r="G78" s="11"/>
      <c r="H78" s="211">
        <f>H79</f>
        <v>18.7</v>
      </c>
      <c r="I78" s="139"/>
      <c r="J78" s="5"/>
      <c r="K78" s="5"/>
      <c r="L78" s="5"/>
      <c r="M78" s="1"/>
    </row>
    <row r="79" spans="1:13" ht="36.75" customHeight="1">
      <c r="A79" s="284"/>
      <c r="B79" s="189" t="s">
        <v>547</v>
      </c>
      <c r="C79" s="227" t="s">
        <v>338</v>
      </c>
      <c r="D79" s="11" t="s">
        <v>264</v>
      </c>
      <c r="E79" s="11" t="s">
        <v>256</v>
      </c>
      <c r="F79" s="11" t="s">
        <v>49</v>
      </c>
      <c r="G79" s="11" t="s">
        <v>376</v>
      </c>
      <c r="H79" s="211">
        <v>18.7</v>
      </c>
      <c r="I79" s="139"/>
      <c r="J79" s="5"/>
      <c r="K79" s="5"/>
      <c r="L79" s="5"/>
      <c r="M79" s="1"/>
    </row>
    <row r="80" spans="1:13" ht="80.25" customHeight="1">
      <c r="A80" s="284"/>
      <c r="B80" s="180" t="s">
        <v>189</v>
      </c>
      <c r="C80" s="227" t="s">
        <v>338</v>
      </c>
      <c r="D80" s="11" t="s">
        <v>264</v>
      </c>
      <c r="E80" s="11" t="s">
        <v>256</v>
      </c>
      <c r="F80" s="11" t="s">
        <v>96</v>
      </c>
      <c r="G80" s="11"/>
      <c r="H80" s="211">
        <f>H81</f>
        <v>8.4</v>
      </c>
      <c r="I80" s="139"/>
      <c r="J80" s="270"/>
      <c r="K80" s="5"/>
      <c r="L80" s="5"/>
      <c r="M80" s="1"/>
    </row>
    <row r="81" spans="1:13" ht="36.75" customHeight="1">
      <c r="A81" s="284"/>
      <c r="B81" s="189" t="s">
        <v>547</v>
      </c>
      <c r="C81" s="227" t="s">
        <v>338</v>
      </c>
      <c r="D81" s="11" t="s">
        <v>264</v>
      </c>
      <c r="E81" s="11" t="s">
        <v>256</v>
      </c>
      <c r="F81" s="11" t="s">
        <v>96</v>
      </c>
      <c r="G81" s="11" t="s">
        <v>376</v>
      </c>
      <c r="H81" s="211">
        <v>8.4</v>
      </c>
      <c r="I81" s="139"/>
      <c r="J81" s="5"/>
      <c r="K81" s="5"/>
      <c r="L81" s="5"/>
      <c r="M81" s="1"/>
    </row>
    <row r="82" spans="1:13" ht="33.75" customHeight="1">
      <c r="A82" s="284"/>
      <c r="B82" s="180" t="s">
        <v>107</v>
      </c>
      <c r="C82" s="227" t="s">
        <v>338</v>
      </c>
      <c r="D82" s="11" t="s">
        <v>264</v>
      </c>
      <c r="E82" s="11" t="s">
        <v>180</v>
      </c>
      <c r="F82" s="11"/>
      <c r="G82" s="11"/>
      <c r="H82" s="211">
        <f>H83</f>
        <v>26.9</v>
      </c>
      <c r="I82" s="139"/>
      <c r="J82" s="5"/>
      <c r="K82" s="5"/>
      <c r="L82" s="5"/>
      <c r="M82" s="1"/>
    </row>
    <row r="83" spans="1:13" ht="33.75" customHeight="1">
      <c r="A83" s="284"/>
      <c r="B83" s="180" t="s">
        <v>455</v>
      </c>
      <c r="C83" s="227" t="s">
        <v>338</v>
      </c>
      <c r="D83" s="11" t="s">
        <v>264</v>
      </c>
      <c r="E83" s="11" t="s">
        <v>180</v>
      </c>
      <c r="F83" s="11" t="s">
        <v>526</v>
      </c>
      <c r="G83" s="11"/>
      <c r="H83" s="211">
        <f>H84</f>
        <v>26.9</v>
      </c>
      <c r="I83" s="139"/>
      <c r="J83" s="5"/>
      <c r="K83" s="5"/>
      <c r="L83" s="5"/>
      <c r="M83" s="1"/>
    </row>
    <row r="84" spans="1:13" ht="24" customHeight="1">
      <c r="A84" s="284"/>
      <c r="B84" s="180" t="s">
        <v>37</v>
      </c>
      <c r="C84" s="227" t="s">
        <v>338</v>
      </c>
      <c r="D84" s="11" t="s">
        <v>264</v>
      </c>
      <c r="E84" s="11" t="s">
        <v>180</v>
      </c>
      <c r="F84" s="11" t="s">
        <v>40</v>
      </c>
      <c r="G84" s="11"/>
      <c r="H84" s="211">
        <f>H85</f>
        <v>26.9</v>
      </c>
      <c r="I84" s="139"/>
      <c r="J84" s="5"/>
      <c r="K84" s="5"/>
      <c r="L84" s="5"/>
      <c r="M84" s="1"/>
    </row>
    <row r="85" spans="1:13" ht="35.25" customHeight="1">
      <c r="A85" s="284"/>
      <c r="B85" s="180" t="s">
        <v>122</v>
      </c>
      <c r="C85" s="227" t="s">
        <v>338</v>
      </c>
      <c r="D85" s="11" t="s">
        <v>264</v>
      </c>
      <c r="E85" s="11" t="s">
        <v>180</v>
      </c>
      <c r="F85" s="11" t="s">
        <v>94</v>
      </c>
      <c r="G85" s="11"/>
      <c r="H85" s="211">
        <f>H86</f>
        <v>26.9</v>
      </c>
      <c r="I85" s="139"/>
      <c r="J85" s="5"/>
      <c r="K85" s="5"/>
      <c r="L85" s="5"/>
      <c r="M85" s="1"/>
    </row>
    <row r="86" spans="1:13" ht="69.75" customHeight="1">
      <c r="A86" s="284"/>
      <c r="B86" s="189" t="s">
        <v>181</v>
      </c>
      <c r="C86" s="227" t="s">
        <v>338</v>
      </c>
      <c r="D86" s="11" t="s">
        <v>264</v>
      </c>
      <c r="E86" s="11" t="s">
        <v>180</v>
      </c>
      <c r="F86" s="11" t="s">
        <v>95</v>
      </c>
      <c r="G86" s="11"/>
      <c r="H86" s="211">
        <f>H87</f>
        <v>26.9</v>
      </c>
      <c r="I86" s="139"/>
      <c r="J86" s="271"/>
      <c r="K86" s="5"/>
      <c r="L86" s="5"/>
      <c r="M86" s="1"/>
    </row>
    <row r="87" spans="1:13" ht="33.75" customHeight="1">
      <c r="A87" s="284"/>
      <c r="B87" s="189" t="s">
        <v>547</v>
      </c>
      <c r="C87" s="227" t="s">
        <v>338</v>
      </c>
      <c r="D87" s="11" t="s">
        <v>264</v>
      </c>
      <c r="E87" s="11" t="s">
        <v>180</v>
      </c>
      <c r="F87" s="11" t="s">
        <v>95</v>
      </c>
      <c r="G87" s="11" t="s">
        <v>376</v>
      </c>
      <c r="H87" s="211">
        <v>26.9</v>
      </c>
      <c r="I87" s="139"/>
      <c r="J87" s="271"/>
      <c r="K87" s="5"/>
      <c r="L87" s="5"/>
      <c r="M87" s="1"/>
    </row>
    <row r="88" spans="1:13" ht="18.75">
      <c r="A88" s="281"/>
      <c r="B88" s="195" t="s">
        <v>306</v>
      </c>
      <c r="C88" s="227" t="s">
        <v>338</v>
      </c>
      <c r="D88" s="171" t="s">
        <v>268</v>
      </c>
      <c r="E88" s="11"/>
      <c r="F88" s="11"/>
      <c r="G88" s="11"/>
      <c r="H88" s="184">
        <f>H89+H101</f>
        <v>1639.6</v>
      </c>
      <c r="I88" s="121"/>
      <c r="J88" s="5"/>
      <c r="K88" s="5"/>
      <c r="L88" s="5"/>
      <c r="M88" s="1"/>
    </row>
    <row r="89" spans="1:13" ht="24" customHeight="1">
      <c r="A89" s="284"/>
      <c r="B89" s="190" t="s">
        <v>277</v>
      </c>
      <c r="C89" s="227" t="s">
        <v>338</v>
      </c>
      <c r="D89" s="11" t="s">
        <v>268</v>
      </c>
      <c r="E89" s="11" t="s">
        <v>256</v>
      </c>
      <c r="F89" s="11"/>
      <c r="G89" s="11"/>
      <c r="H89" s="211">
        <f>H90+H95</f>
        <v>1634.6</v>
      </c>
      <c r="I89" s="121"/>
      <c r="J89" s="5"/>
      <c r="K89" s="5"/>
      <c r="L89" s="5"/>
      <c r="M89" s="1"/>
    </row>
    <row r="90" spans="1:13" ht="48">
      <c r="A90" s="284"/>
      <c r="B90" s="190" t="s">
        <v>392</v>
      </c>
      <c r="C90" s="227" t="s">
        <v>338</v>
      </c>
      <c r="D90" s="11" t="s">
        <v>268</v>
      </c>
      <c r="E90" s="11" t="s">
        <v>256</v>
      </c>
      <c r="F90" s="11" t="s">
        <v>528</v>
      </c>
      <c r="G90" s="11"/>
      <c r="H90" s="211">
        <f>H91</f>
        <v>1634.6</v>
      </c>
      <c r="I90" s="121"/>
      <c r="J90" s="5"/>
      <c r="K90" s="5"/>
      <c r="L90" s="5"/>
      <c r="M90" s="1"/>
    </row>
    <row r="91" spans="1:13" ht="21" customHeight="1">
      <c r="A91" s="284"/>
      <c r="B91" s="190" t="s">
        <v>37</v>
      </c>
      <c r="C91" s="227" t="s">
        <v>338</v>
      </c>
      <c r="D91" s="11" t="s">
        <v>268</v>
      </c>
      <c r="E91" s="11" t="s">
        <v>256</v>
      </c>
      <c r="F91" s="11" t="s">
        <v>529</v>
      </c>
      <c r="G91" s="11"/>
      <c r="H91" s="211">
        <f>H92</f>
        <v>1634.6</v>
      </c>
      <c r="I91" s="121"/>
      <c r="J91" s="5"/>
      <c r="K91" s="5"/>
      <c r="L91" s="5"/>
      <c r="M91" s="1"/>
    </row>
    <row r="92" spans="1:13" ht="48">
      <c r="A92" s="284"/>
      <c r="B92" s="190" t="s">
        <v>50</v>
      </c>
      <c r="C92" s="227" t="s">
        <v>338</v>
      </c>
      <c r="D92" s="11" t="s">
        <v>268</v>
      </c>
      <c r="E92" s="11" t="s">
        <v>256</v>
      </c>
      <c r="F92" s="11" t="s">
        <v>530</v>
      </c>
      <c r="G92" s="11"/>
      <c r="H92" s="211">
        <f>H93</f>
        <v>1634.6</v>
      </c>
      <c r="I92" s="121"/>
      <c r="J92" s="5"/>
      <c r="K92" s="5"/>
      <c r="L92" s="5"/>
      <c r="M92" s="1"/>
    </row>
    <row r="93" spans="1:13" ht="66" customHeight="1">
      <c r="A93" s="284"/>
      <c r="B93" s="190" t="s">
        <v>509</v>
      </c>
      <c r="C93" s="227" t="s">
        <v>338</v>
      </c>
      <c r="D93" s="11" t="s">
        <v>268</v>
      </c>
      <c r="E93" s="11" t="s">
        <v>256</v>
      </c>
      <c r="F93" s="11" t="s">
        <v>531</v>
      </c>
      <c r="G93" s="11"/>
      <c r="H93" s="211">
        <f>H94</f>
        <v>1634.6</v>
      </c>
      <c r="I93" s="121"/>
      <c r="J93" s="5"/>
      <c r="K93" s="5"/>
      <c r="L93" s="5"/>
      <c r="M93" s="1"/>
    </row>
    <row r="94" spans="1:13" ht="31.5">
      <c r="A94" s="281"/>
      <c r="B94" s="189" t="s">
        <v>547</v>
      </c>
      <c r="C94" s="227" t="s">
        <v>338</v>
      </c>
      <c r="D94" s="11" t="s">
        <v>268</v>
      </c>
      <c r="E94" s="11" t="s">
        <v>256</v>
      </c>
      <c r="F94" s="11" t="s">
        <v>531</v>
      </c>
      <c r="G94" s="11" t="s">
        <v>376</v>
      </c>
      <c r="H94" s="211">
        <v>1634.6</v>
      </c>
      <c r="I94" s="319"/>
      <c r="J94" s="5"/>
      <c r="K94" s="5"/>
      <c r="L94" s="5"/>
      <c r="M94" s="1"/>
    </row>
    <row r="95" spans="1:13" ht="32.25" hidden="1">
      <c r="A95" s="281"/>
      <c r="B95" s="280" t="s">
        <v>486</v>
      </c>
      <c r="C95" s="278" t="s">
        <v>338</v>
      </c>
      <c r="D95" s="282" t="s">
        <v>268</v>
      </c>
      <c r="E95" s="282" t="s">
        <v>256</v>
      </c>
      <c r="F95" s="282" t="s">
        <v>483</v>
      </c>
      <c r="G95" s="282"/>
      <c r="H95" s="211">
        <f>H96</f>
        <v>0</v>
      </c>
      <c r="I95" s="121"/>
      <c r="J95" s="5"/>
      <c r="K95" s="5"/>
      <c r="L95" s="5"/>
      <c r="M95" s="1"/>
    </row>
    <row r="96" spans="1:13" ht="48" hidden="1">
      <c r="A96" s="281"/>
      <c r="B96" s="280" t="s">
        <v>487</v>
      </c>
      <c r="C96" s="278" t="s">
        <v>338</v>
      </c>
      <c r="D96" s="282" t="s">
        <v>268</v>
      </c>
      <c r="E96" s="282" t="s">
        <v>256</v>
      </c>
      <c r="F96" s="282" t="s">
        <v>484</v>
      </c>
      <c r="G96" s="282"/>
      <c r="H96" s="211">
        <f>H97+H99</f>
        <v>0</v>
      </c>
      <c r="I96" s="121"/>
      <c r="J96" s="5"/>
      <c r="K96" s="5"/>
      <c r="L96" s="5"/>
      <c r="M96" s="1"/>
    </row>
    <row r="97" spans="1:13" ht="32.25" hidden="1">
      <c r="A97" s="281"/>
      <c r="B97" s="280" t="s">
        <v>488</v>
      </c>
      <c r="C97" s="278" t="s">
        <v>338</v>
      </c>
      <c r="D97" s="282" t="s">
        <v>268</v>
      </c>
      <c r="E97" s="282" t="s">
        <v>256</v>
      </c>
      <c r="F97" s="282" t="s">
        <v>485</v>
      </c>
      <c r="G97" s="282"/>
      <c r="H97" s="211">
        <f>H98</f>
        <v>0</v>
      </c>
      <c r="I97" s="121"/>
      <c r="J97" s="5"/>
      <c r="K97" s="5"/>
      <c r="L97" s="5"/>
      <c r="M97" s="1"/>
    </row>
    <row r="98" spans="1:13" ht="32.25" hidden="1">
      <c r="A98" s="281"/>
      <c r="B98" s="280" t="s">
        <v>380</v>
      </c>
      <c r="C98" s="278" t="s">
        <v>338</v>
      </c>
      <c r="D98" s="282" t="s">
        <v>268</v>
      </c>
      <c r="E98" s="282" t="s">
        <v>256</v>
      </c>
      <c r="F98" s="282" t="s">
        <v>485</v>
      </c>
      <c r="G98" s="282" t="s">
        <v>376</v>
      </c>
      <c r="H98" s="211"/>
      <c r="I98" s="121"/>
      <c r="J98" s="5"/>
      <c r="K98" s="5"/>
      <c r="L98" s="5"/>
      <c r="M98" s="1"/>
    </row>
    <row r="99" spans="1:13" ht="32.25" hidden="1">
      <c r="A99" s="281"/>
      <c r="B99" s="280" t="s">
        <v>488</v>
      </c>
      <c r="C99" s="278" t="s">
        <v>338</v>
      </c>
      <c r="D99" s="282" t="s">
        <v>268</v>
      </c>
      <c r="E99" s="282" t="s">
        <v>256</v>
      </c>
      <c r="F99" s="282" t="s">
        <v>496</v>
      </c>
      <c r="G99" s="282"/>
      <c r="H99" s="211">
        <f>H100</f>
        <v>0</v>
      </c>
      <c r="I99" s="121"/>
      <c r="J99" s="5"/>
      <c r="K99" s="5"/>
      <c r="L99" s="5"/>
      <c r="M99" s="1"/>
    </row>
    <row r="100" spans="1:13" ht="32.25" hidden="1">
      <c r="A100" s="281"/>
      <c r="B100" s="280" t="s">
        <v>380</v>
      </c>
      <c r="C100" s="278" t="s">
        <v>338</v>
      </c>
      <c r="D100" s="282" t="s">
        <v>268</v>
      </c>
      <c r="E100" s="282" t="s">
        <v>256</v>
      </c>
      <c r="F100" s="282" t="s">
        <v>496</v>
      </c>
      <c r="G100" s="282" t="s">
        <v>376</v>
      </c>
      <c r="H100" s="211"/>
      <c r="I100" s="121"/>
      <c r="J100" s="5"/>
      <c r="K100" s="5"/>
      <c r="L100" s="5"/>
      <c r="M100" s="1"/>
    </row>
    <row r="101" spans="1:13" ht="19.5" customHeight="1">
      <c r="A101" s="281"/>
      <c r="B101" s="190" t="s">
        <v>495</v>
      </c>
      <c r="C101" s="225" t="s">
        <v>338</v>
      </c>
      <c r="D101" s="171" t="s">
        <v>268</v>
      </c>
      <c r="E101" s="171" t="s">
        <v>477</v>
      </c>
      <c r="F101" s="11"/>
      <c r="G101" s="11"/>
      <c r="H101" s="184">
        <f>H102+H110</f>
        <v>5</v>
      </c>
      <c r="I101" s="121"/>
      <c r="J101" s="5"/>
      <c r="K101" s="5"/>
      <c r="L101" s="5"/>
      <c r="M101" s="1"/>
    </row>
    <row r="102" spans="1:13" ht="48">
      <c r="A102" s="281"/>
      <c r="B102" s="190" t="s">
        <v>393</v>
      </c>
      <c r="C102" s="227" t="s">
        <v>338</v>
      </c>
      <c r="D102" s="11" t="s">
        <v>268</v>
      </c>
      <c r="E102" s="11" t="s">
        <v>477</v>
      </c>
      <c r="F102" s="11" t="s">
        <v>532</v>
      </c>
      <c r="G102" s="11"/>
      <c r="H102" s="211">
        <f>H103</f>
        <v>5</v>
      </c>
      <c r="I102" s="121"/>
      <c r="J102" s="5"/>
      <c r="K102" s="5"/>
      <c r="L102" s="5"/>
      <c r="M102" s="1"/>
    </row>
    <row r="103" spans="1:13" ht="18.75">
      <c r="A103" s="281"/>
      <c r="B103" s="190" t="s">
        <v>37</v>
      </c>
      <c r="C103" s="227" t="s">
        <v>338</v>
      </c>
      <c r="D103" s="11" t="s">
        <v>268</v>
      </c>
      <c r="E103" s="11" t="s">
        <v>477</v>
      </c>
      <c r="F103" s="11" t="s">
        <v>533</v>
      </c>
      <c r="G103" s="11"/>
      <c r="H103" s="211">
        <f>H104</f>
        <v>5</v>
      </c>
      <c r="I103" s="230"/>
      <c r="J103" s="5"/>
      <c r="K103" s="5"/>
      <c r="L103" s="5"/>
      <c r="M103" s="1"/>
    </row>
    <row r="104" spans="1:13" ht="32.25">
      <c r="A104" s="281"/>
      <c r="B104" s="190" t="s">
        <v>51</v>
      </c>
      <c r="C104" s="227" t="s">
        <v>338</v>
      </c>
      <c r="D104" s="11" t="s">
        <v>268</v>
      </c>
      <c r="E104" s="11" t="s">
        <v>477</v>
      </c>
      <c r="F104" s="11" t="s">
        <v>534</v>
      </c>
      <c r="G104" s="11"/>
      <c r="H104" s="211">
        <f>H105</f>
        <v>5</v>
      </c>
      <c r="I104" s="230"/>
      <c r="J104" s="5"/>
      <c r="K104" s="5"/>
      <c r="L104" s="5"/>
      <c r="M104" s="1"/>
    </row>
    <row r="105" spans="1:13" ht="32.25">
      <c r="A105" s="281"/>
      <c r="B105" s="190" t="s">
        <v>52</v>
      </c>
      <c r="C105" s="227" t="s">
        <v>338</v>
      </c>
      <c r="D105" s="11" t="s">
        <v>268</v>
      </c>
      <c r="E105" s="11" t="s">
        <v>477</v>
      </c>
      <c r="F105" s="11" t="s">
        <v>130</v>
      </c>
      <c r="G105" s="11"/>
      <c r="H105" s="211">
        <f>H106</f>
        <v>5</v>
      </c>
      <c r="I105" s="230"/>
      <c r="J105" s="5"/>
      <c r="K105" s="5"/>
      <c r="L105" s="5"/>
      <c r="M105" s="1"/>
    </row>
    <row r="106" spans="1:13" ht="31.5">
      <c r="A106" s="281"/>
      <c r="B106" s="189" t="s">
        <v>547</v>
      </c>
      <c r="C106" s="227" t="s">
        <v>338</v>
      </c>
      <c r="D106" s="11" t="s">
        <v>268</v>
      </c>
      <c r="E106" s="11" t="s">
        <v>477</v>
      </c>
      <c r="F106" s="11" t="s">
        <v>130</v>
      </c>
      <c r="G106" s="11" t="s">
        <v>376</v>
      </c>
      <c r="H106" s="211">
        <v>5</v>
      </c>
      <c r="I106" s="230"/>
      <c r="J106" s="5"/>
      <c r="K106" s="5"/>
      <c r="L106" s="5"/>
      <c r="M106" s="1"/>
    </row>
    <row r="107" spans="1:13" ht="18.75" hidden="1">
      <c r="A107" s="281"/>
      <c r="B107" s="280"/>
      <c r="C107" s="278" t="s">
        <v>338</v>
      </c>
      <c r="D107" s="282" t="s">
        <v>268</v>
      </c>
      <c r="E107" s="282" t="s">
        <v>477</v>
      </c>
      <c r="F107" s="282"/>
      <c r="G107" s="282"/>
      <c r="H107" s="258"/>
      <c r="I107" s="230"/>
      <c r="J107" s="5"/>
      <c r="K107" s="5"/>
      <c r="L107" s="5"/>
      <c r="M107" s="1"/>
    </row>
    <row r="108" spans="1:13" ht="18.75" hidden="1">
      <c r="A108" s="281"/>
      <c r="B108" s="280"/>
      <c r="C108" s="278" t="s">
        <v>338</v>
      </c>
      <c r="D108" s="282" t="s">
        <v>268</v>
      </c>
      <c r="E108" s="282" t="s">
        <v>477</v>
      </c>
      <c r="F108" s="282"/>
      <c r="G108" s="282"/>
      <c r="H108" s="258"/>
      <c r="I108" s="230"/>
      <c r="J108" s="5"/>
      <c r="K108" s="5"/>
      <c r="L108" s="5"/>
      <c r="M108" s="1"/>
    </row>
    <row r="109" spans="1:13" ht="32.25" hidden="1">
      <c r="A109" s="281"/>
      <c r="B109" s="280" t="s">
        <v>380</v>
      </c>
      <c r="C109" s="278" t="s">
        <v>338</v>
      </c>
      <c r="D109" s="282" t="s">
        <v>268</v>
      </c>
      <c r="E109" s="282" t="s">
        <v>477</v>
      </c>
      <c r="F109" s="282"/>
      <c r="G109" s="282" t="s">
        <v>376</v>
      </c>
      <c r="H109" s="258"/>
      <c r="I109" s="230"/>
      <c r="J109" s="5"/>
      <c r="K109" s="5"/>
      <c r="L109" s="5"/>
      <c r="M109" s="1"/>
    </row>
    <row r="110" spans="1:13" ht="54" customHeight="1" hidden="1">
      <c r="A110" s="281"/>
      <c r="B110" s="190" t="s">
        <v>139</v>
      </c>
      <c r="C110" s="227" t="s">
        <v>338</v>
      </c>
      <c r="D110" s="11" t="s">
        <v>268</v>
      </c>
      <c r="E110" s="11" t="s">
        <v>477</v>
      </c>
      <c r="F110" s="11" t="s">
        <v>518</v>
      </c>
      <c r="G110" s="11"/>
      <c r="H110" s="258">
        <f>H111</f>
        <v>0</v>
      </c>
      <c r="I110" s="230"/>
      <c r="J110" s="5"/>
      <c r="K110" s="5"/>
      <c r="L110" s="5"/>
      <c r="M110" s="1"/>
    </row>
    <row r="111" spans="1:13" ht="21" customHeight="1" hidden="1">
      <c r="A111" s="281"/>
      <c r="B111" s="190" t="s">
        <v>37</v>
      </c>
      <c r="C111" s="227" t="s">
        <v>338</v>
      </c>
      <c r="D111" s="11" t="s">
        <v>268</v>
      </c>
      <c r="E111" s="11" t="s">
        <v>477</v>
      </c>
      <c r="F111" s="11" t="s">
        <v>519</v>
      </c>
      <c r="G111" s="11"/>
      <c r="H111" s="258">
        <f>H112</f>
        <v>0</v>
      </c>
      <c r="I111" s="230"/>
      <c r="J111" s="5"/>
      <c r="K111" s="5"/>
      <c r="L111" s="5"/>
      <c r="M111" s="1"/>
    </row>
    <row r="112" spans="1:13" ht="32.25" hidden="1">
      <c r="A112" s="281"/>
      <c r="B112" s="190" t="s">
        <v>184</v>
      </c>
      <c r="C112" s="227" t="s">
        <v>338</v>
      </c>
      <c r="D112" s="11" t="s">
        <v>268</v>
      </c>
      <c r="E112" s="11" t="s">
        <v>477</v>
      </c>
      <c r="F112" s="11" t="s">
        <v>182</v>
      </c>
      <c r="G112" s="11"/>
      <c r="H112" s="258">
        <f>H113</f>
        <v>0</v>
      </c>
      <c r="I112" s="230"/>
      <c r="J112" s="5"/>
      <c r="K112" s="5"/>
      <c r="L112" s="5"/>
      <c r="M112" s="1"/>
    </row>
    <row r="113" spans="1:13" ht="36" customHeight="1" hidden="1">
      <c r="A113" s="281"/>
      <c r="B113" s="190" t="s">
        <v>501</v>
      </c>
      <c r="C113" s="227" t="s">
        <v>338</v>
      </c>
      <c r="D113" s="11" t="s">
        <v>268</v>
      </c>
      <c r="E113" s="11" t="s">
        <v>477</v>
      </c>
      <c r="F113" s="11" t="s">
        <v>183</v>
      </c>
      <c r="G113" s="11"/>
      <c r="H113" s="258">
        <f>H114</f>
        <v>0</v>
      </c>
      <c r="I113" s="230"/>
      <c r="J113" s="5"/>
      <c r="K113" s="5"/>
      <c r="L113" s="5"/>
      <c r="M113" s="1"/>
    </row>
    <row r="114" spans="1:13" ht="31.5" hidden="1">
      <c r="A114" s="281"/>
      <c r="B114" s="189" t="s">
        <v>547</v>
      </c>
      <c r="C114" s="227" t="s">
        <v>338</v>
      </c>
      <c r="D114" s="11" t="s">
        <v>268</v>
      </c>
      <c r="E114" s="11" t="s">
        <v>477</v>
      </c>
      <c r="F114" s="11" t="s">
        <v>183</v>
      </c>
      <c r="G114" s="11" t="s">
        <v>376</v>
      </c>
      <c r="H114" s="258">
        <v>0</v>
      </c>
      <c r="I114" s="231"/>
      <c r="J114" s="5"/>
      <c r="K114" s="5"/>
      <c r="L114" s="5"/>
      <c r="M114" s="1"/>
    </row>
    <row r="115" spans="1:13" ht="19.5" customHeight="1">
      <c r="A115" s="281"/>
      <c r="B115" s="195" t="s">
        <v>241</v>
      </c>
      <c r="C115" s="227" t="s">
        <v>338</v>
      </c>
      <c r="D115" s="171" t="s">
        <v>252</v>
      </c>
      <c r="E115" s="11"/>
      <c r="F115" s="11"/>
      <c r="G115" s="11"/>
      <c r="H115" s="184">
        <f>H129+H116+H147</f>
        <v>1184</v>
      </c>
      <c r="I115" s="230"/>
      <c r="J115" s="5"/>
      <c r="K115" s="5"/>
      <c r="L115" s="5"/>
      <c r="M115" s="1"/>
    </row>
    <row r="116" spans="1:13" ht="21.75" customHeight="1">
      <c r="A116" s="281"/>
      <c r="B116" s="180" t="s">
        <v>513</v>
      </c>
      <c r="C116" s="227" t="s">
        <v>338</v>
      </c>
      <c r="D116" s="11" t="s">
        <v>252</v>
      </c>
      <c r="E116" s="11" t="s">
        <v>263</v>
      </c>
      <c r="F116" s="11"/>
      <c r="G116" s="11"/>
      <c r="H116" s="211">
        <f>H117</f>
        <v>220</v>
      </c>
      <c r="I116" s="230"/>
      <c r="J116" s="5"/>
      <c r="K116" s="5"/>
      <c r="L116" s="5"/>
      <c r="M116" s="1"/>
    </row>
    <row r="117" spans="1:13" ht="49.5" customHeight="1">
      <c r="A117" s="281"/>
      <c r="B117" s="180" t="s">
        <v>458</v>
      </c>
      <c r="C117" s="227" t="s">
        <v>338</v>
      </c>
      <c r="D117" s="11" t="s">
        <v>252</v>
      </c>
      <c r="E117" s="11" t="s">
        <v>263</v>
      </c>
      <c r="F117" s="11" t="s">
        <v>535</v>
      </c>
      <c r="G117" s="11"/>
      <c r="H117" s="211">
        <f>H118</f>
        <v>220</v>
      </c>
      <c r="I117" s="230"/>
      <c r="J117" s="5"/>
      <c r="K117" s="5"/>
      <c r="L117" s="5"/>
      <c r="M117" s="1"/>
    </row>
    <row r="118" spans="1:13" ht="24" customHeight="1">
      <c r="A118" s="281"/>
      <c r="B118" s="180" t="s">
        <v>37</v>
      </c>
      <c r="C118" s="227" t="s">
        <v>338</v>
      </c>
      <c r="D118" s="11" t="s">
        <v>252</v>
      </c>
      <c r="E118" s="11" t="s">
        <v>263</v>
      </c>
      <c r="F118" s="11" t="s">
        <v>53</v>
      </c>
      <c r="G118" s="11"/>
      <c r="H118" s="211">
        <f>H119</f>
        <v>220</v>
      </c>
      <c r="I118" s="230"/>
      <c r="J118" s="5"/>
      <c r="K118" s="5"/>
      <c r="L118" s="5"/>
      <c r="M118" s="1"/>
    </row>
    <row r="119" spans="1:13" ht="32.25" customHeight="1">
      <c r="A119" s="281"/>
      <c r="B119" s="180" t="s">
        <v>54</v>
      </c>
      <c r="C119" s="227" t="s">
        <v>338</v>
      </c>
      <c r="D119" s="11" t="s">
        <v>252</v>
      </c>
      <c r="E119" s="11" t="s">
        <v>263</v>
      </c>
      <c r="F119" s="11" t="s">
        <v>55</v>
      </c>
      <c r="G119" s="11"/>
      <c r="H119" s="211">
        <f>H122+H124+H126</f>
        <v>220</v>
      </c>
      <c r="I119" s="230"/>
      <c r="J119" s="5"/>
      <c r="K119" s="5"/>
      <c r="L119" s="5"/>
      <c r="M119" s="1"/>
    </row>
    <row r="120" spans="1:13" ht="30" customHeight="1" hidden="1">
      <c r="A120" s="281"/>
      <c r="B120" s="180" t="s">
        <v>552</v>
      </c>
      <c r="C120" s="227" t="s">
        <v>338</v>
      </c>
      <c r="D120" s="11" t="s">
        <v>252</v>
      </c>
      <c r="E120" s="11" t="s">
        <v>263</v>
      </c>
      <c r="F120" s="11" t="s">
        <v>56</v>
      </c>
      <c r="G120" s="11"/>
      <c r="H120" s="211">
        <f>H121</f>
        <v>0</v>
      </c>
      <c r="I120" s="230"/>
      <c r="J120" s="5"/>
      <c r="K120" s="5"/>
      <c r="L120" s="5"/>
      <c r="M120" s="1"/>
    </row>
    <row r="121" spans="1:13" ht="33.75" customHeight="1" hidden="1">
      <c r="A121" s="281"/>
      <c r="B121" s="189" t="s">
        <v>547</v>
      </c>
      <c r="C121" s="227" t="s">
        <v>338</v>
      </c>
      <c r="D121" s="11" t="s">
        <v>252</v>
      </c>
      <c r="E121" s="11" t="s">
        <v>263</v>
      </c>
      <c r="F121" s="11" t="s">
        <v>56</v>
      </c>
      <c r="G121" s="11" t="s">
        <v>376</v>
      </c>
      <c r="H121" s="211"/>
      <c r="I121" s="230"/>
      <c r="J121" s="5"/>
      <c r="K121" s="5"/>
      <c r="L121" s="5"/>
      <c r="M121" s="1"/>
    </row>
    <row r="122" spans="1:13" ht="35.25" customHeight="1">
      <c r="A122" s="281"/>
      <c r="B122" s="180" t="s">
        <v>511</v>
      </c>
      <c r="C122" s="227" t="s">
        <v>338</v>
      </c>
      <c r="D122" s="11" t="s">
        <v>252</v>
      </c>
      <c r="E122" s="11" t="s">
        <v>263</v>
      </c>
      <c r="F122" s="11" t="s">
        <v>57</v>
      </c>
      <c r="G122" s="11"/>
      <c r="H122" s="211">
        <f>H123</f>
        <v>220</v>
      </c>
      <c r="I122" s="230"/>
      <c r="J122" s="5"/>
      <c r="K122" s="5"/>
      <c r="L122" s="5"/>
      <c r="M122" s="1"/>
    </row>
    <row r="123" spans="1:13" ht="33.75" customHeight="1">
      <c r="A123" s="281"/>
      <c r="B123" s="189" t="s">
        <v>547</v>
      </c>
      <c r="C123" s="227" t="s">
        <v>338</v>
      </c>
      <c r="D123" s="11" t="s">
        <v>252</v>
      </c>
      <c r="E123" s="11" t="s">
        <v>263</v>
      </c>
      <c r="F123" s="11" t="s">
        <v>57</v>
      </c>
      <c r="G123" s="11" t="s">
        <v>376</v>
      </c>
      <c r="H123" s="211">
        <v>220</v>
      </c>
      <c r="I123" s="231"/>
      <c r="J123" s="5"/>
      <c r="K123" s="5"/>
      <c r="L123" s="5"/>
      <c r="M123" s="1"/>
    </row>
    <row r="124" spans="1:13" ht="24" customHeight="1" hidden="1">
      <c r="A124" s="281"/>
      <c r="B124" s="279" t="s">
        <v>134</v>
      </c>
      <c r="C124" s="278" t="s">
        <v>338</v>
      </c>
      <c r="D124" s="282" t="s">
        <v>252</v>
      </c>
      <c r="E124" s="282" t="s">
        <v>263</v>
      </c>
      <c r="F124" s="282" t="s">
        <v>138</v>
      </c>
      <c r="G124" s="282"/>
      <c r="H124" s="211">
        <f>H125</f>
        <v>0</v>
      </c>
      <c r="I124" s="231"/>
      <c r="J124" s="5"/>
      <c r="K124" s="5"/>
      <c r="L124" s="5"/>
      <c r="M124" s="1"/>
    </row>
    <row r="125" spans="1:13" ht="33.75" customHeight="1" hidden="1">
      <c r="A125" s="281"/>
      <c r="B125" s="279" t="s">
        <v>135</v>
      </c>
      <c r="C125" s="278" t="s">
        <v>338</v>
      </c>
      <c r="D125" s="282" t="s">
        <v>252</v>
      </c>
      <c r="E125" s="282" t="s">
        <v>263</v>
      </c>
      <c r="F125" s="282" t="s">
        <v>138</v>
      </c>
      <c r="G125" s="282" t="s">
        <v>136</v>
      </c>
      <c r="H125" s="211"/>
      <c r="I125" s="231"/>
      <c r="J125" s="5"/>
      <c r="K125" s="5"/>
      <c r="L125" s="5"/>
      <c r="M125" s="1"/>
    </row>
    <row r="126" spans="1:13" ht="19.5" customHeight="1" hidden="1">
      <c r="A126" s="281"/>
      <c r="B126" s="279" t="s">
        <v>134</v>
      </c>
      <c r="C126" s="278" t="s">
        <v>338</v>
      </c>
      <c r="D126" s="282" t="s">
        <v>252</v>
      </c>
      <c r="E126" s="282" t="s">
        <v>263</v>
      </c>
      <c r="F126" s="282" t="s">
        <v>137</v>
      </c>
      <c r="G126" s="282"/>
      <c r="H126" s="211">
        <f>H127+H128</f>
        <v>0</v>
      </c>
      <c r="I126" s="231"/>
      <c r="J126" s="5"/>
      <c r="K126" s="5"/>
      <c r="L126" s="5"/>
      <c r="M126" s="1"/>
    </row>
    <row r="127" spans="1:13" ht="33.75" customHeight="1" hidden="1">
      <c r="A127" s="281"/>
      <c r="B127" s="279" t="s">
        <v>547</v>
      </c>
      <c r="C127" s="278" t="s">
        <v>338</v>
      </c>
      <c r="D127" s="282" t="s">
        <v>252</v>
      </c>
      <c r="E127" s="282" t="s">
        <v>263</v>
      </c>
      <c r="F127" s="282" t="s">
        <v>137</v>
      </c>
      <c r="G127" s="282" t="s">
        <v>376</v>
      </c>
      <c r="H127" s="211"/>
      <c r="I127" s="231"/>
      <c r="J127" s="5"/>
      <c r="K127" s="5"/>
      <c r="L127" s="5"/>
      <c r="M127" s="1"/>
    </row>
    <row r="128" spans="1:13" ht="33.75" customHeight="1" hidden="1">
      <c r="A128" s="281"/>
      <c r="B128" s="279" t="s">
        <v>135</v>
      </c>
      <c r="C128" s="278" t="s">
        <v>338</v>
      </c>
      <c r="D128" s="282" t="s">
        <v>252</v>
      </c>
      <c r="E128" s="282" t="s">
        <v>263</v>
      </c>
      <c r="F128" s="282" t="s">
        <v>137</v>
      </c>
      <c r="G128" s="282" t="s">
        <v>136</v>
      </c>
      <c r="H128" s="211"/>
      <c r="I128" s="231"/>
      <c r="J128" s="5"/>
      <c r="K128" s="5"/>
      <c r="L128" s="5"/>
      <c r="M128" s="1"/>
    </row>
    <row r="129" spans="1:13" ht="22.5" customHeight="1">
      <c r="A129" s="284"/>
      <c r="B129" s="180" t="s">
        <v>337</v>
      </c>
      <c r="C129" s="227" t="s">
        <v>338</v>
      </c>
      <c r="D129" s="11" t="s">
        <v>252</v>
      </c>
      <c r="E129" s="11" t="s">
        <v>264</v>
      </c>
      <c r="F129" s="11"/>
      <c r="G129" s="11"/>
      <c r="H129" s="211">
        <f>H130</f>
        <v>964</v>
      </c>
      <c r="I129" s="230"/>
      <c r="J129" s="5"/>
      <c r="K129" s="5"/>
      <c r="L129" s="5"/>
      <c r="M129" s="1"/>
    </row>
    <row r="130" spans="1:13" ht="35.25" customHeight="1">
      <c r="A130" s="284"/>
      <c r="B130" s="180" t="s">
        <v>394</v>
      </c>
      <c r="C130" s="227" t="s">
        <v>338</v>
      </c>
      <c r="D130" s="11" t="s">
        <v>252</v>
      </c>
      <c r="E130" s="11" t="s">
        <v>264</v>
      </c>
      <c r="F130" s="11" t="s">
        <v>535</v>
      </c>
      <c r="G130" s="11"/>
      <c r="H130" s="211">
        <f>H131</f>
        <v>964</v>
      </c>
      <c r="I130" s="230"/>
      <c r="J130" s="5"/>
      <c r="K130" s="5"/>
      <c r="L130" s="5"/>
      <c r="M130" s="1"/>
    </row>
    <row r="131" spans="1:13" ht="18.75">
      <c r="A131" s="284"/>
      <c r="B131" s="180" t="s">
        <v>37</v>
      </c>
      <c r="C131" s="227" t="s">
        <v>338</v>
      </c>
      <c r="D131" s="11" t="s">
        <v>252</v>
      </c>
      <c r="E131" s="11" t="s">
        <v>264</v>
      </c>
      <c r="F131" s="11" t="s">
        <v>53</v>
      </c>
      <c r="G131" s="11"/>
      <c r="H131" s="211">
        <f>H134+H137+H138</f>
        <v>964</v>
      </c>
      <c r="I131" s="230"/>
      <c r="J131" s="5"/>
      <c r="K131" s="5"/>
      <c r="L131" s="5"/>
      <c r="M131" s="1"/>
    </row>
    <row r="132" spans="1:13" ht="31.5" customHeight="1">
      <c r="A132" s="284"/>
      <c r="B132" s="218" t="s">
        <v>58</v>
      </c>
      <c r="C132" s="227" t="s">
        <v>338</v>
      </c>
      <c r="D132" s="11" t="s">
        <v>252</v>
      </c>
      <c r="E132" s="11" t="s">
        <v>264</v>
      </c>
      <c r="F132" s="11" t="s">
        <v>59</v>
      </c>
      <c r="G132" s="11"/>
      <c r="H132" s="211">
        <f>H133</f>
        <v>150</v>
      </c>
      <c r="I132" s="230"/>
      <c r="J132" s="5"/>
      <c r="K132" s="5"/>
      <c r="L132" s="5"/>
      <c r="M132" s="1"/>
    </row>
    <row r="133" spans="1:13" ht="21" customHeight="1">
      <c r="A133" s="284"/>
      <c r="B133" s="219" t="s">
        <v>340</v>
      </c>
      <c r="C133" s="227" t="s">
        <v>338</v>
      </c>
      <c r="D133" s="11" t="s">
        <v>252</v>
      </c>
      <c r="E133" s="11" t="s">
        <v>264</v>
      </c>
      <c r="F133" s="11" t="s">
        <v>60</v>
      </c>
      <c r="G133" s="11"/>
      <c r="H133" s="211">
        <f>H134</f>
        <v>150</v>
      </c>
      <c r="I133" s="230"/>
      <c r="J133" s="5"/>
      <c r="K133" s="5"/>
      <c r="L133" s="5"/>
      <c r="M133" s="1"/>
    </row>
    <row r="134" spans="1:13" ht="33.75" customHeight="1">
      <c r="A134" s="284"/>
      <c r="B134" s="189" t="s">
        <v>547</v>
      </c>
      <c r="C134" s="227" t="s">
        <v>338</v>
      </c>
      <c r="D134" s="11" t="s">
        <v>252</v>
      </c>
      <c r="E134" s="11" t="s">
        <v>264</v>
      </c>
      <c r="F134" s="11" t="s">
        <v>60</v>
      </c>
      <c r="G134" s="11" t="s">
        <v>376</v>
      </c>
      <c r="H134" s="211">
        <v>150</v>
      </c>
      <c r="I134" s="231"/>
      <c r="J134" s="5"/>
      <c r="K134" s="5"/>
      <c r="L134" s="5"/>
      <c r="M134" s="1"/>
    </row>
    <row r="135" spans="1:13" ht="32.25" customHeight="1">
      <c r="A135" s="284"/>
      <c r="B135" s="218" t="s">
        <v>62</v>
      </c>
      <c r="C135" s="227" t="s">
        <v>338</v>
      </c>
      <c r="D135" s="11" t="s">
        <v>252</v>
      </c>
      <c r="E135" s="11" t="s">
        <v>264</v>
      </c>
      <c r="F135" s="11" t="s">
        <v>61</v>
      </c>
      <c r="G135" s="11"/>
      <c r="H135" s="211">
        <f>H136</f>
        <v>60</v>
      </c>
      <c r="I135" s="230"/>
      <c r="J135" s="5"/>
      <c r="K135" s="5"/>
      <c r="L135" s="5"/>
      <c r="M135" s="1"/>
    </row>
    <row r="136" spans="1:13" ht="19.5" customHeight="1">
      <c r="A136" s="284"/>
      <c r="B136" s="233" t="s">
        <v>341</v>
      </c>
      <c r="C136" s="227" t="s">
        <v>338</v>
      </c>
      <c r="D136" s="11" t="s">
        <v>252</v>
      </c>
      <c r="E136" s="11" t="s">
        <v>264</v>
      </c>
      <c r="F136" s="11" t="s">
        <v>63</v>
      </c>
      <c r="G136" s="11"/>
      <c r="H136" s="211">
        <f>H137</f>
        <v>60</v>
      </c>
      <c r="I136" s="231"/>
      <c r="J136" s="5"/>
      <c r="K136" s="5"/>
      <c r="L136" s="5"/>
      <c r="M136" s="1"/>
    </row>
    <row r="137" spans="1:13" ht="33.75" customHeight="1">
      <c r="A137" s="284"/>
      <c r="B137" s="189" t="s">
        <v>547</v>
      </c>
      <c r="C137" s="227" t="s">
        <v>338</v>
      </c>
      <c r="D137" s="11" t="s">
        <v>252</v>
      </c>
      <c r="E137" s="11" t="s">
        <v>264</v>
      </c>
      <c r="F137" s="11" t="s">
        <v>63</v>
      </c>
      <c r="G137" s="11" t="s">
        <v>376</v>
      </c>
      <c r="H137" s="211">
        <v>60</v>
      </c>
      <c r="I137" s="231" t="s">
        <v>149</v>
      </c>
      <c r="J137" s="5"/>
      <c r="K137" s="5"/>
      <c r="L137" s="5"/>
      <c r="M137" s="1"/>
    </row>
    <row r="138" spans="1:13" ht="19.5" customHeight="1">
      <c r="A138" s="284"/>
      <c r="B138" s="219" t="s">
        <v>65</v>
      </c>
      <c r="C138" s="227" t="s">
        <v>338</v>
      </c>
      <c r="D138" s="11" t="s">
        <v>252</v>
      </c>
      <c r="E138" s="11" t="s">
        <v>264</v>
      </c>
      <c r="F138" s="11" t="s">
        <v>64</v>
      </c>
      <c r="G138" s="11"/>
      <c r="H138" s="211">
        <f>H139+H143+H145+H141</f>
        <v>754</v>
      </c>
      <c r="I138" s="230"/>
      <c r="J138" s="5"/>
      <c r="K138" s="5"/>
      <c r="L138" s="5"/>
      <c r="M138" s="1"/>
    </row>
    <row r="139" spans="1:13" ht="23.25" customHeight="1">
      <c r="A139" s="284"/>
      <c r="B139" s="219" t="s">
        <v>66</v>
      </c>
      <c r="C139" s="227" t="s">
        <v>338</v>
      </c>
      <c r="D139" s="11" t="s">
        <v>252</v>
      </c>
      <c r="E139" s="11" t="s">
        <v>264</v>
      </c>
      <c r="F139" s="11" t="s">
        <v>67</v>
      </c>
      <c r="G139" s="11"/>
      <c r="H139" s="211">
        <f>H140</f>
        <v>754</v>
      </c>
      <c r="I139" s="231"/>
      <c r="J139" s="5"/>
      <c r="K139" s="5"/>
      <c r="L139" s="5"/>
      <c r="M139" s="1"/>
    </row>
    <row r="140" spans="1:13" ht="36" customHeight="1">
      <c r="A140" s="284"/>
      <c r="B140" s="189" t="s">
        <v>547</v>
      </c>
      <c r="C140" s="227" t="s">
        <v>338</v>
      </c>
      <c r="D140" s="11" t="s">
        <v>252</v>
      </c>
      <c r="E140" s="11" t="s">
        <v>264</v>
      </c>
      <c r="F140" s="11" t="s">
        <v>67</v>
      </c>
      <c r="G140" s="11" t="s">
        <v>376</v>
      </c>
      <c r="H140" s="211">
        <v>754</v>
      </c>
      <c r="I140" s="231"/>
      <c r="J140" s="365"/>
      <c r="K140" s="365"/>
      <c r="L140" s="5"/>
      <c r="M140" s="1"/>
    </row>
    <row r="141" spans="1:13" ht="36" customHeight="1" hidden="1">
      <c r="A141" s="284"/>
      <c r="B141" s="189" t="s">
        <v>103</v>
      </c>
      <c r="C141" s="227" t="s">
        <v>338</v>
      </c>
      <c r="D141" s="11" t="s">
        <v>252</v>
      </c>
      <c r="E141" s="11" t="s">
        <v>264</v>
      </c>
      <c r="F141" s="11" t="s">
        <v>102</v>
      </c>
      <c r="G141" s="11"/>
      <c r="H141" s="258">
        <f>I142</f>
        <v>0</v>
      </c>
      <c r="I141" s="364"/>
      <c r="J141" s="365"/>
      <c r="K141" s="365"/>
      <c r="L141" s="5"/>
      <c r="M141" s="1"/>
    </row>
    <row r="142" spans="1:13" ht="36" customHeight="1" hidden="1">
      <c r="A142" s="284"/>
      <c r="B142" s="189" t="s">
        <v>547</v>
      </c>
      <c r="C142" s="227" t="s">
        <v>338</v>
      </c>
      <c r="D142" s="11" t="s">
        <v>252</v>
      </c>
      <c r="E142" s="11" t="s">
        <v>264</v>
      </c>
      <c r="F142" s="11" t="s">
        <v>102</v>
      </c>
      <c r="G142" s="11" t="s">
        <v>376</v>
      </c>
      <c r="H142" s="258">
        <v>0</v>
      </c>
      <c r="I142" s="364"/>
      <c r="J142" s="365"/>
      <c r="K142" s="365"/>
      <c r="L142" s="5"/>
      <c r="M142" s="1"/>
    </row>
    <row r="143" spans="1:13" ht="21" customHeight="1" hidden="1">
      <c r="A143" s="284"/>
      <c r="B143" s="400" t="s">
        <v>432</v>
      </c>
      <c r="C143" s="227" t="s">
        <v>338</v>
      </c>
      <c r="D143" s="11" t="s">
        <v>252</v>
      </c>
      <c r="E143" s="11" t="s">
        <v>264</v>
      </c>
      <c r="F143" s="11" t="s">
        <v>77</v>
      </c>
      <c r="G143" s="11"/>
      <c r="H143" s="258">
        <f>H144</f>
        <v>0</v>
      </c>
      <c r="I143" s="364"/>
      <c r="J143" s="365"/>
      <c r="K143" s="365"/>
      <c r="L143" s="5"/>
      <c r="M143" s="1"/>
    </row>
    <row r="144" spans="1:13" ht="36" customHeight="1" hidden="1">
      <c r="A144" s="284"/>
      <c r="B144" s="189" t="s">
        <v>547</v>
      </c>
      <c r="C144" s="227" t="s">
        <v>338</v>
      </c>
      <c r="D144" s="11" t="s">
        <v>252</v>
      </c>
      <c r="E144" s="11" t="s">
        <v>264</v>
      </c>
      <c r="F144" s="11" t="s">
        <v>77</v>
      </c>
      <c r="G144" s="11" t="s">
        <v>376</v>
      </c>
      <c r="H144" s="258">
        <v>0</v>
      </c>
      <c r="I144" s="364"/>
      <c r="J144" s="365"/>
      <c r="K144" s="365"/>
      <c r="L144" s="5"/>
      <c r="M144" s="1"/>
    </row>
    <row r="145" spans="1:13" ht="36" customHeight="1" hidden="1">
      <c r="A145" s="284"/>
      <c r="B145" s="189" t="s">
        <v>426</v>
      </c>
      <c r="C145" s="227" t="s">
        <v>338</v>
      </c>
      <c r="D145" s="11" t="s">
        <v>252</v>
      </c>
      <c r="E145" s="11" t="s">
        <v>264</v>
      </c>
      <c r="F145" s="11" t="s">
        <v>209</v>
      </c>
      <c r="G145" s="11"/>
      <c r="H145" s="258">
        <f>H146</f>
        <v>0</v>
      </c>
      <c r="I145" s="364"/>
      <c r="J145" s="365"/>
      <c r="K145" s="365"/>
      <c r="L145" s="5"/>
      <c r="M145" s="1"/>
    </row>
    <row r="146" spans="1:13" ht="36" customHeight="1" hidden="1">
      <c r="A146" s="284"/>
      <c r="B146" s="189" t="s">
        <v>547</v>
      </c>
      <c r="C146" s="227" t="s">
        <v>338</v>
      </c>
      <c r="D146" s="11" t="s">
        <v>252</v>
      </c>
      <c r="E146" s="11" t="s">
        <v>264</v>
      </c>
      <c r="F146" s="11" t="s">
        <v>209</v>
      </c>
      <c r="G146" s="11" t="s">
        <v>376</v>
      </c>
      <c r="H146" s="258">
        <v>0</v>
      </c>
      <c r="I146" s="231"/>
      <c r="J146" s="365"/>
      <c r="K146" s="365"/>
      <c r="L146" s="5"/>
      <c r="M146" s="1"/>
    </row>
    <row r="147" spans="1:13" ht="36.75" customHeight="1" hidden="1">
      <c r="A147" s="284"/>
      <c r="B147" s="189" t="s">
        <v>185</v>
      </c>
      <c r="C147" s="227" t="s">
        <v>338</v>
      </c>
      <c r="D147" s="11" t="s">
        <v>252</v>
      </c>
      <c r="E147" s="11" t="s">
        <v>252</v>
      </c>
      <c r="F147" s="11"/>
      <c r="G147" s="11"/>
      <c r="H147" s="258">
        <f>H148</f>
        <v>0</v>
      </c>
      <c r="I147" s="230"/>
      <c r="J147" s="5"/>
      <c r="K147" s="5"/>
      <c r="L147" s="5"/>
      <c r="M147" s="1"/>
    </row>
    <row r="148" spans="1:13" ht="49.5" customHeight="1" hidden="1">
      <c r="A148" s="284"/>
      <c r="B148" s="180" t="s">
        <v>458</v>
      </c>
      <c r="C148" s="227" t="s">
        <v>338</v>
      </c>
      <c r="D148" s="11" t="s">
        <v>252</v>
      </c>
      <c r="E148" s="11" t="s">
        <v>252</v>
      </c>
      <c r="F148" s="11" t="s">
        <v>535</v>
      </c>
      <c r="G148" s="11"/>
      <c r="H148" s="258">
        <f>H149</f>
        <v>0</v>
      </c>
      <c r="I148" s="230"/>
      <c r="J148" s="5"/>
      <c r="K148" s="5"/>
      <c r="L148" s="5"/>
      <c r="M148" s="1"/>
    </row>
    <row r="149" spans="1:13" ht="21.75" customHeight="1" hidden="1">
      <c r="A149" s="284"/>
      <c r="B149" s="189" t="s">
        <v>37</v>
      </c>
      <c r="C149" s="227" t="s">
        <v>338</v>
      </c>
      <c r="D149" s="11" t="s">
        <v>252</v>
      </c>
      <c r="E149" s="11" t="s">
        <v>252</v>
      </c>
      <c r="F149" s="11" t="s">
        <v>53</v>
      </c>
      <c r="G149" s="11"/>
      <c r="H149" s="258">
        <f>H150</f>
        <v>0</v>
      </c>
      <c r="I149" s="230"/>
      <c r="J149" s="5"/>
      <c r="K149" s="5"/>
      <c r="L149" s="5"/>
      <c r="M149" s="1"/>
    </row>
    <row r="150" spans="1:13" ht="35.25" customHeight="1" hidden="1">
      <c r="A150" s="284"/>
      <c r="B150" s="189" t="s">
        <v>123</v>
      </c>
      <c r="C150" s="227" t="s">
        <v>338</v>
      </c>
      <c r="D150" s="11" t="s">
        <v>252</v>
      </c>
      <c r="E150" s="11" t="s">
        <v>252</v>
      </c>
      <c r="F150" s="11" t="s">
        <v>187</v>
      </c>
      <c r="G150" s="11"/>
      <c r="H150" s="258">
        <f>H151</f>
        <v>0</v>
      </c>
      <c r="I150" s="230"/>
      <c r="J150" s="5"/>
      <c r="K150" s="5"/>
      <c r="L150" s="5"/>
      <c r="M150" s="1"/>
    </row>
    <row r="151" spans="1:13" ht="132" customHeight="1" hidden="1">
      <c r="A151" s="284"/>
      <c r="B151" s="220" t="s">
        <v>93</v>
      </c>
      <c r="C151" s="227" t="s">
        <v>338</v>
      </c>
      <c r="D151" s="11" t="s">
        <v>252</v>
      </c>
      <c r="E151" s="11" t="s">
        <v>252</v>
      </c>
      <c r="F151" s="11" t="s">
        <v>186</v>
      </c>
      <c r="G151" s="11"/>
      <c r="H151" s="258">
        <f>H152</f>
        <v>0</v>
      </c>
      <c r="I151" s="230"/>
      <c r="J151" s="271"/>
      <c r="K151" s="5"/>
      <c r="L151" s="5"/>
      <c r="M151" s="1"/>
    </row>
    <row r="152" spans="1:13" ht="33" customHeight="1" hidden="1">
      <c r="A152" s="284"/>
      <c r="B152" s="189" t="s">
        <v>547</v>
      </c>
      <c r="C152" s="227" t="s">
        <v>338</v>
      </c>
      <c r="D152" s="11" t="s">
        <v>252</v>
      </c>
      <c r="E152" s="11" t="s">
        <v>252</v>
      </c>
      <c r="F152" s="11" t="s">
        <v>186</v>
      </c>
      <c r="G152" s="11" t="s">
        <v>376</v>
      </c>
      <c r="H152" s="258">
        <v>0</v>
      </c>
      <c r="I152" s="230"/>
      <c r="J152" s="5"/>
      <c r="K152" s="5"/>
      <c r="L152" s="5"/>
      <c r="M152" s="1"/>
    </row>
    <row r="153" spans="1:9" s="5" customFormat="1" ht="24.75" customHeight="1">
      <c r="A153" s="281"/>
      <c r="B153" s="206" t="s">
        <v>229</v>
      </c>
      <c r="C153" s="227" t="s">
        <v>338</v>
      </c>
      <c r="D153" s="171" t="s">
        <v>255</v>
      </c>
      <c r="E153" s="11"/>
      <c r="F153" s="11"/>
      <c r="G153" s="11"/>
      <c r="H153" s="184">
        <f>H154</f>
        <v>4581</v>
      </c>
      <c r="I153" s="230"/>
    </row>
    <row r="154" spans="1:9" s="5" customFormat="1" ht="18.75">
      <c r="A154" s="284"/>
      <c r="B154" s="189" t="s">
        <v>315</v>
      </c>
      <c r="C154" s="227" t="s">
        <v>338</v>
      </c>
      <c r="D154" s="11" t="s">
        <v>255</v>
      </c>
      <c r="E154" s="11" t="s">
        <v>262</v>
      </c>
      <c r="F154" s="11"/>
      <c r="G154" s="11"/>
      <c r="H154" s="211">
        <f>H155</f>
        <v>4581</v>
      </c>
      <c r="I154" s="230"/>
    </row>
    <row r="155" spans="1:9" s="5" customFormat="1" ht="31.5">
      <c r="A155" s="284"/>
      <c r="B155" s="189" t="s">
        <v>453</v>
      </c>
      <c r="C155" s="227" t="s">
        <v>338</v>
      </c>
      <c r="D155" s="11" t="s">
        <v>255</v>
      </c>
      <c r="E155" s="11" t="s">
        <v>262</v>
      </c>
      <c r="F155" s="11" t="s">
        <v>536</v>
      </c>
      <c r="G155" s="11"/>
      <c r="H155" s="211">
        <f>H156+H172</f>
        <v>4581</v>
      </c>
      <c r="I155" s="230"/>
    </row>
    <row r="156" spans="1:9" s="5" customFormat="1" ht="31.5">
      <c r="A156" s="284"/>
      <c r="B156" s="189" t="s">
        <v>500</v>
      </c>
      <c r="C156" s="227" t="s">
        <v>338</v>
      </c>
      <c r="D156" s="11" t="s">
        <v>255</v>
      </c>
      <c r="E156" s="11" t="s">
        <v>262</v>
      </c>
      <c r="F156" s="11" t="s">
        <v>537</v>
      </c>
      <c r="G156" s="11"/>
      <c r="H156" s="211">
        <f>H157+H166+H169</f>
        <v>2798.7000000000003</v>
      </c>
      <c r="I156" s="230"/>
    </row>
    <row r="157" spans="1:9" s="5" customFormat="1" ht="21.75" customHeight="1">
      <c r="A157" s="284"/>
      <c r="B157" s="189" t="s">
        <v>68</v>
      </c>
      <c r="C157" s="227" t="s">
        <v>338</v>
      </c>
      <c r="D157" s="11" t="s">
        <v>255</v>
      </c>
      <c r="E157" s="11" t="s">
        <v>262</v>
      </c>
      <c r="F157" s="11" t="s">
        <v>538</v>
      </c>
      <c r="G157" s="11"/>
      <c r="H157" s="211">
        <f>H158+H162+H164</f>
        <v>2678.1000000000004</v>
      </c>
      <c r="I157" s="230"/>
    </row>
    <row r="158" spans="1:9" s="5" customFormat="1" ht="65.25" customHeight="1">
      <c r="A158" s="284"/>
      <c r="B158" s="189" t="s">
        <v>499</v>
      </c>
      <c r="C158" s="227" t="s">
        <v>338</v>
      </c>
      <c r="D158" s="11" t="s">
        <v>255</v>
      </c>
      <c r="E158" s="11" t="s">
        <v>262</v>
      </c>
      <c r="F158" s="11" t="s">
        <v>539</v>
      </c>
      <c r="G158" s="11"/>
      <c r="H158" s="211">
        <f>H159+H160+H161</f>
        <v>2678.1000000000004</v>
      </c>
      <c r="I158" s="230"/>
    </row>
    <row r="159" spans="1:10" s="5" customFormat="1" ht="66" customHeight="1">
      <c r="A159" s="284"/>
      <c r="B159" s="189" t="s">
        <v>379</v>
      </c>
      <c r="C159" s="227" t="s">
        <v>338</v>
      </c>
      <c r="D159" s="11" t="s">
        <v>255</v>
      </c>
      <c r="E159" s="11" t="s">
        <v>262</v>
      </c>
      <c r="F159" s="11" t="s">
        <v>539</v>
      </c>
      <c r="G159" s="11" t="s">
        <v>375</v>
      </c>
      <c r="H159" s="211">
        <v>2292.3</v>
      </c>
      <c r="I159" s="231" t="s">
        <v>149</v>
      </c>
      <c r="J159" s="272"/>
    </row>
    <row r="160" spans="1:9" s="5" customFormat="1" ht="31.5">
      <c r="A160" s="284"/>
      <c r="B160" s="189" t="s">
        <v>547</v>
      </c>
      <c r="C160" s="227" t="s">
        <v>338</v>
      </c>
      <c r="D160" s="11" t="s">
        <v>255</v>
      </c>
      <c r="E160" s="11" t="s">
        <v>262</v>
      </c>
      <c r="F160" s="11" t="s">
        <v>539</v>
      </c>
      <c r="G160" s="11" t="s">
        <v>376</v>
      </c>
      <c r="H160" s="211">
        <v>376.8</v>
      </c>
      <c r="I160" s="253"/>
    </row>
    <row r="161" spans="1:9" s="5" customFormat="1" ht="18.75">
      <c r="A161" s="284"/>
      <c r="B161" s="189" t="s">
        <v>382</v>
      </c>
      <c r="C161" s="227" t="s">
        <v>338</v>
      </c>
      <c r="D161" s="11" t="s">
        <v>255</v>
      </c>
      <c r="E161" s="11" t="s">
        <v>262</v>
      </c>
      <c r="F161" s="11" t="s">
        <v>539</v>
      </c>
      <c r="G161" s="11" t="s">
        <v>377</v>
      </c>
      <c r="H161" s="211">
        <v>9</v>
      </c>
      <c r="I161" s="253"/>
    </row>
    <row r="162" spans="1:9" s="5" customFormat="1" ht="23.25" customHeight="1" hidden="1">
      <c r="A162" s="284"/>
      <c r="B162" s="189" t="s">
        <v>425</v>
      </c>
      <c r="C162" s="227" t="s">
        <v>338</v>
      </c>
      <c r="D162" s="11" t="s">
        <v>255</v>
      </c>
      <c r="E162" s="11" t="s">
        <v>262</v>
      </c>
      <c r="F162" s="11" t="s">
        <v>78</v>
      </c>
      <c r="G162" s="11"/>
      <c r="H162" s="258">
        <f>H163</f>
        <v>0</v>
      </c>
      <c r="I162" s="123"/>
    </row>
    <row r="163" spans="1:9" s="5" customFormat="1" ht="31.5" hidden="1">
      <c r="A163" s="284"/>
      <c r="B163" s="189" t="s">
        <v>547</v>
      </c>
      <c r="C163" s="227" t="s">
        <v>338</v>
      </c>
      <c r="D163" s="11" t="s">
        <v>255</v>
      </c>
      <c r="E163" s="11" t="s">
        <v>262</v>
      </c>
      <c r="F163" s="11" t="s">
        <v>78</v>
      </c>
      <c r="G163" s="11" t="s">
        <v>376</v>
      </c>
      <c r="H163" s="258">
        <v>0</v>
      </c>
      <c r="I163" s="253"/>
    </row>
    <row r="164" spans="1:9" s="5" customFormat="1" ht="37.5" customHeight="1" hidden="1">
      <c r="A164" s="284"/>
      <c r="B164" s="189" t="s">
        <v>426</v>
      </c>
      <c r="C164" s="227" t="s">
        <v>338</v>
      </c>
      <c r="D164" s="11" t="s">
        <v>255</v>
      </c>
      <c r="E164" s="11" t="s">
        <v>262</v>
      </c>
      <c r="F164" s="11" t="s">
        <v>210</v>
      </c>
      <c r="G164" s="11"/>
      <c r="H164" s="258">
        <f>H165</f>
        <v>0</v>
      </c>
      <c r="I164" s="123"/>
    </row>
    <row r="165" spans="1:9" s="5" customFormat="1" ht="36" customHeight="1" hidden="1">
      <c r="A165" s="284"/>
      <c r="B165" s="189" t="s">
        <v>547</v>
      </c>
      <c r="C165" s="227" t="s">
        <v>338</v>
      </c>
      <c r="D165" s="11" t="s">
        <v>255</v>
      </c>
      <c r="E165" s="11" t="s">
        <v>262</v>
      </c>
      <c r="F165" s="11" t="s">
        <v>210</v>
      </c>
      <c r="G165" s="11" t="s">
        <v>376</v>
      </c>
      <c r="H165" s="258">
        <v>0</v>
      </c>
      <c r="I165" s="123"/>
    </row>
    <row r="166" spans="1:9" s="5" customFormat="1" ht="33" customHeight="1">
      <c r="A166" s="284"/>
      <c r="B166" s="189" t="s">
        <v>73</v>
      </c>
      <c r="C166" s="227" t="s">
        <v>338</v>
      </c>
      <c r="D166" s="11" t="s">
        <v>255</v>
      </c>
      <c r="E166" s="11" t="s">
        <v>262</v>
      </c>
      <c r="F166" s="11" t="s">
        <v>69</v>
      </c>
      <c r="G166" s="11"/>
      <c r="H166" s="211">
        <f>H167</f>
        <v>65.6</v>
      </c>
      <c r="I166" s="123"/>
    </row>
    <row r="167" spans="1:9" s="5" customFormat="1" ht="32.25" customHeight="1">
      <c r="A167" s="284"/>
      <c r="B167" s="189" t="s">
        <v>508</v>
      </c>
      <c r="C167" s="227" t="s">
        <v>338</v>
      </c>
      <c r="D167" s="11" t="s">
        <v>255</v>
      </c>
      <c r="E167" s="11" t="s">
        <v>262</v>
      </c>
      <c r="F167" s="11" t="s">
        <v>70</v>
      </c>
      <c r="G167" s="11"/>
      <c r="H167" s="211">
        <f>H168</f>
        <v>65.6</v>
      </c>
      <c r="I167" s="123"/>
    </row>
    <row r="168" spans="1:9" s="5" customFormat="1" ht="33" customHeight="1">
      <c r="A168" s="284"/>
      <c r="B168" s="189" t="s">
        <v>547</v>
      </c>
      <c r="C168" s="227" t="s">
        <v>338</v>
      </c>
      <c r="D168" s="11" t="s">
        <v>255</v>
      </c>
      <c r="E168" s="11" t="s">
        <v>262</v>
      </c>
      <c r="F168" s="11" t="s">
        <v>70</v>
      </c>
      <c r="G168" s="11" t="s">
        <v>376</v>
      </c>
      <c r="H168" s="211">
        <v>65.6</v>
      </c>
      <c r="I168" s="253"/>
    </row>
    <row r="169" spans="1:9" s="5" customFormat="1" ht="33.75" customHeight="1">
      <c r="A169" s="284"/>
      <c r="B169" s="189" t="s">
        <v>546</v>
      </c>
      <c r="C169" s="227" t="s">
        <v>338</v>
      </c>
      <c r="D169" s="11" t="s">
        <v>255</v>
      </c>
      <c r="E169" s="11" t="s">
        <v>262</v>
      </c>
      <c r="F169" s="11" t="s">
        <v>71</v>
      </c>
      <c r="G169" s="11"/>
      <c r="H169" s="211">
        <f>H170</f>
        <v>55</v>
      </c>
      <c r="I169" s="123"/>
    </row>
    <row r="170" spans="1:9" s="5" customFormat="1" ht="54" customHeight="1">
      <c r="A170" s="284"/>
      <c r="B170" s="190" t="s">
        <v>133</v>
      </c>
      <c r="C170" s="227" t="s">
        <v>338</v>
      </c>
      <c r="D170" s="11" t="s">
        <v>255</v>
      </c>
      <c r="E170" s="11" t="s">
        <v>262</v>
      </c>
      <c r="F170" s="11" t="s">
        <v>72</v>
      </c>
      <c r="G170" s="11"/>
      <c r="H170" s="211">
        <f>H171</f>
        <v>55</v>
      </c>
      <c r="I170" s="123"/>
    </row>
    <row r="171" spans="1:9" s="5" customFormat="1" ht="18" customHeight="1">
      <c r="A171" s="284"/>
      <c r="B171" s="250" t="s">
        <v>381</v>
      </c>
      <c r="C171" s="235" t="s">
        <v>338</v>
      </c>
      <c r="D171" s="11" t="s">
        <v>255</v>
      </c>
      <c r="E171" s="11" t="s">
        <v>262</v>
      </c>
      <c r="F171" s="11" t="s">
        <v>72</v>
      </c>
      <c r="G171" s="11" t="s">
        <v>378</v>
      </c>
      <c r="H171" s="211">
        <v>55</v>
      </c>
      <c r="I171" s="123"/>
    </row>
    <row r="172" spans="1:9" s="5" customFormat="1" ht="21" customHeight="1">
      <c r="A172" s="284"/>
      <c r="B172" s="195" t="s">
        <v>503</v>
      </c>
      <c r="C172" s="227" t="s">
        <v>338</v>
      </c>
      <c r="D172" s="11" t="s">
        <v>255</v>
      </c>
      <c r="E172" s="11" t="s">
        <v>262</v>
      </c>
      <c r="F172" s="11" t="s">
        <v>540</v>
      </c>
      <c r="G172" s="11"/>
      <c r="H172" s="211">
        <f>H173</f>
        <v>1782.3</v>
      </c>
      <c r="I172" s="230"/>
    </row>
    <row r="173" spans="1:9" s="5" customFormat="1" ht="18.75" customHeight="1">
      <c r="A173" s="284"/>
      <c r="B173" s="180" t="s">
        <v>74</v>
      </c>
      <c r="C173" s="227" t="s">
        <v>338</v>
      </c>
      <c r="D173" s="11" t="s">
        <v>255</v>
      </c>
      <c r="E173" s="11" t="s">
        <v>262</v>
      </c>
      <c r="F173" s="11" t="s">
        <v>541</v>
      </c>
      <c r="G173" s="11"/>
      <c r="H173" s="211">
        <f>H174+H178+H196</f>
        <v>1782.3</v>
      </c>
      <c r="I173" s="230"/>
    </row>
    <row r="174" spans="1:9" s="5" customFormat="1" ht="63">
      <c r="A174" s="284"/>
      <c r="B174" s="189" t="s">
        <v>499</v>
      </c>
      <c r="C174" s="227" t="s">
        <v>338</v>
      </c>
      <c r="D174" s="11" t="s">
        <v>255</v>
      </c>
      <c r="E174" s="11" t="s">
        <v>262</v>
      </c>
      <c r="F174" s="11" t="s">
        <v>542</v>
      </c>
      <c r="G174" s="11"/>
      <c r="H174" s="211">
        <f>H175+H176+H177</f>
        <v>1782.3</v>
      </c>
      <c r="I174" s="230"/>
    </row>
    <row r="175" spans="1:10" s="5" customFormat="1" ht="69" customHeight="1">
      <c r="A175" s="284"/>
      <c r="B175" s="189" t="s">
        <v>379</v>
      </c>
      <c r="C175" s="227" t="s">
        <v>338</v>
      </c>
      <c r="D175" s="11" t="s">
        <v>255</v>
      </c>
      <c r="E175" s="11" t="s">
        <v>262</v>
      </c>
      <c r="F175" s="11" t="s">
        <v>542</v>
      </c>
      <c r="G175" s="11" t="s">
        <v>375</v>
      </c>
      <c r="H175" s="211">
        <v>1563.6</v>
      </c>
      <c r="I175" s="231" t="s">
        <v>149</v>
      </c>
      <c r="J175" s="273"/>
    </row>
    <row r="176" spans="1:9" s="5" customFormat="1" ht="31.5">
      <c r="A176" s="284"/>
      <c r="B176" s="189" t="s">
        <v>547</v>
      </c>
      <c r="C176" s="227" t="s">
        <v>338</v>
      </c>
      <c r="D176" s="11" t="s">
        <v>255</v>
      </c>
      <c r="E176" s="11" t="s">
        <v>262</v>
      </c>
      <c r="F176" s="11" t="s">
        <v>542</v>
      </c>
      <c r="G176" s="11" t="s">
        <v>376</v>
      </c>
      <c r="H176" s="211">
        <v>215.7</v>
      </c>
      <c r="I176" s="253"/>
    </row>
    <row r="177" spans="1:9" s="5" customFormat="1" ht="18.75" customHeight="1">
      <c r="A177" s="284"/>
      <c r="B177" s="189" t="s">
        <v>382</v>
      </c>
      <c r="C177" s="227" t="s">
        <v>338</v>
      </c>
      <c r="D177" s="11" t="s">
        <v>255</v>
      </c>
      <c r="E177" s="11" t="s">
        <v>262</v>
      </c>
      <c r="F177" s="11" t="s">
        <v>542</v>
      </c>
      <c r="G177" s="11" t="s">
        <v>377</v>
      </c>
      <c r="H177" s="211">
        <v>3</v>
      </c>
      <c r="I177" s="123"/>
    </row>
    <row r="178" spans="1:9" s="5" customFormat="1" ht="27" customHeight="1" hidden="1">
      <c r="A178" s="284"/>
      <c r="B178" s="279" t="s">
        <v>450</v>
      </c>
      <c r="C178" s="278" t="s">
        <v>338</v>
      </c>
      <c r="D178" s="282" t="s">
        <v>255</v>
      </c>
      <c r="E178" s="282" t="s">
        <v>262</v>
      </c>
      <c r="F178" s="282" t="s">
        <v>449</v>
      </c>
      <c r="G178" s="282"/>
      <c r="H178" s="258">
        <f>H179+H180</f>
        <v>0</v>
      </c>
      <c r="I178" s="123"/>
    </row>
    <row r="179" spans="1:9" s="5" customFormat="1" ht="40.5" customHeight="1" hidden="1">
      <c r="A179" s="284"/>
      <c r="B179" s="279" t="s">
        <v>547</v>
      </c>
      <c r="C179" s="278" t="s">
        <v>338</v>
      </c>
      <c r="D179" s="282" t="s">
        <v>255</v>
      </c>
      <c r="E179" s="282" t="s">
        <v>262</v>
      </c>
      <c r="F179" s="282" t="s">
        <v>449</v>
      </c>
      <c r="G179" s="282" t="s">
        <v>376</v>
      </c>
      <c r="H179" s="258"/>
      <c r="I179" s="276"/>
    </row>
    <row r="180" spans="1:9" s="5" customFormat="1" ht="25.5" customHeight="1" hidden="1">
      <c r="A180" s="284"/>
      <c r="B180" s="279" t="s">
        <v>452</v>
      </c>
      <c r="C180" s="278" t="s">
        <v>338</v>
      </c>
      <c r="D180" s="282" t="s">
        <v>255</v>
      </c>
      <c r="E180" s="282" t="s">
        <v>262</v>
      </c>
      <c r="F180" s="282" t="s">
        <v>449</v>
      </c>
      <c r="G180" s="282" t="s">
        <v>451</v>
      </c>
      <c r="H180" s="288"/>
      <c r="I180" s="276"/>
    </row>
    <row r="181" spans="1:9" s="5" customFormat="1" ht="33" customHeight="1" hidden="1">
      <c r="A181" s="284"/>
      <c r="B181" s="279"/>
      <c r="C181" s="278" t="s">
        <v>338</v>
      </c>
      <c r="D181" s="282" t="s">
        <v>255</v>
      </c>
      <c r="E181" s="282" t="s">
        <v>262</v>
      </c>
      <c r="F181" s="282"/>
      <c r="G181" s="287"/>
      <c r="H181" s="258">
        <f>H182</f>
        <v>0</v>
      </c>
      <c r="I181" s="123"/>
    </row>
    <row r="182" spans="1:9" s="5" customFormat="1" ht="34.5" customHeight="1" hidden="1">
      <c r="A182" s="284"/>
      <c r="B182" s="279"/>
      <c r="C182" s="278" t="s">
        <v>338</v>
      </c>
      <c r="D182" s="282" t="s">
        <v>255</v>
      </c>
      <c r="E182" s="282" t="s">
        <v>262</v>
      </c>
      <c r="F182" s="282"/>
      <c r="G182" s="287"/>
      <c r="H182" s="258">
        <f>H183</f>
        <v>0</v>
      </c>
      <c r="I182" s="123"/>
    </row>
    <row r="183" spans="1:9" s="5" customFormat="1" ht="36.75" customHeight="1" hidden="1">
      <c r="A183" s="284"/>
      <c r="B183" s="279"/>
      <c r="C183" s="278" t="s">
        <v>338</v>
      </c>
      <c r="D183" s="282" t="s">
        <v>255</v>
      </c>
      <c r="E183" s="282" t="s">
        <v>262</v>
      </c>
      <c r="F183" s="282"/>
      <c r="G183" s="282"/>
      <c r="H183" s="258"/>
      <c r="I183" s="123"/>
    </row>
    <row r="184" spans="1:9" s="5" customFormat="1" ht="36.75" customHeight="1" hidden="1">
      <c r="A184" s="284"/>
      <c r="B184" s="279"/>
      <c r="C184" s="278" t="s">
        <v>338</v>
      </c>
      <c r="D184" s="282" t="s">
        <v>255</v>
      </c>
      <c r="E184" s="282" t="s">
        <v>262</v>
      </c>
      <c r="F184" s="282"/>
      <c r="G184" s="282"/>
      <c r="H184" s="258">
        <f>H185</f>
        <v>0</v>
      </c>
      <c r="I184" s="123"/>
    </row>
    <row r="185" spans="1:9" s="5" customFormat="1" ht="25.5" customHeight="1" hidden="1">
      <c r="A185" s="284"/>
      <c r="B185" s="279"/>
      <c r="C185" s="278" t="s">
        <v>338</v>
      </c>
      <c r="D185" s="282" t="s">
        <v>255</v>
      </c>
      <c r="E185" s="282" t="s">
        <v>262</v>
      </c>
      <c r="F185" s="282"/>
      <c r="G185" s="282"/>
      <c r="H185" s="258">
        <f>H186</f>
        <v>0</v>
      </c>
      <c r="I185" s="123"/>
    </row>
    <row r="186" spans="1:9" s="5" customFormat="1" ht="36.75" customHeight="1" hidden="1">
      <c r="A186" s="284"/>
      <c r="B186" s="279"/>
      <c r="C186" s="278" t="s">
        <v>338</v>
      </c>
      <c r="D186" s="282" t="s">
        <v>255</v>
      </c>
      <c r="E186" s="282" t="s">
        <v>262</v>
      </c>
      <c r="F186" s="282"/>
      <c r="G186" s="282"/>
      <c r="H186" s="258"/>
      <c r="I186" s="123"/>
    </row>
    <row r="187" spans="1:9" s="5" customFormat="1" ht="36.75" customHeight="1" hidden="1">
      <c r="A187" s="284"/>
      <c r="B187" s="279"/>
      <c r="C187" s="278" t="s">
        <v>338</v>
      </c>
      <c r="D187" s="282" t="s">
        <v>255</v>
      </c>
      <c r="E187" s="282" t="s">
        <v>262</v>
      </c>
      <c r="F187" s="282"/>
      <c r="G187" s="282"/>
      <c r="H187" s="258">
        <f>H188</f>
        <v>0</v>
      </c>
      <c r="I187" s="123"/>
    </row>
    <row r="188" spans="1:9" s="5" customFormat="1" ht="50.25" customHeight="1" hidden="1">
      <c r="A188" s="284"/>
      <c r="B188" s="279"/>
      <c r="C188" s="278" t="s">
        <v>338</v>
      </c>
      <c r="D188" s="282" t="s">
        <v>255</v>
      </c>
      <c r="E188" s="282" t="s">
        <v>262</v>
      </c>
      <c r="F188" s="282"/>
      <c r="G188" s="282"/>
      <c r="H188" s="258">
        <f>H189</f>
        <v>0</v>
      </c>
      <c r="I188" s="123"/>
    </row>
    <row r="189" spans="1:9" s="5" customFormat="1" ht="36.75" customHeight="1" hidden="1">
      <c r="A189" s="284"/>
      <c r="B189" s="279"/>
      <c r="C189" s="278" t="s">
        <v>338</v>
      </c>
      <c r="D189" s="282" t="s">
        <v>255</v>
      </c>
      <c r="E189" s="282" t="s">
        <v>262</v>
      </c>
      <c r="F189" s="282"/>
      <c r="G189" s="282"/>
      <c r="H189" s="258"/>
      <c r="I189" s="123"/>
    </row>
    <row r="190" spans="1:9" s="5" customFormat="1" ht="36.75" customHeight="1" hidden="1">
      <c r="A190" s="284"/>
      <c r="B190" s="280"/>
      <c r="C190" s="278" t="s">
        <v>338</v>
      </c>
      <c r="D190" s="282" t="s">
        <v>255</v>
      </c>
      <c r="E190" s="282" t="s">
        <v>262</v>
      </c>
      <c r="F190" s="282"/>
      <c r="G190" s="282"/>
      <c r="H190" s="258">
        <f>H191</f>
        <v>0</v>
      </c>
      <c r="I190" s="123"/>
    </row>
    <row r="191" spans="1:9" s="5" customFormat="1" ht="54" customHeight="1" hidden="1">
      <c r="A191" s="284"/>
      <c r="B191" s="280"/>
      <c r="C191" s="278" t="s">
        <v>338</v>
      </c>
      <c r="D191" s="282" t="s">
        <v>255</v>
      </c>
      <c r="E191" s="282" t="s">
        <v>262</v>
      </c>
      <c r="F191" s="282"/>
      <c r="G191" s="282"/>
      <c r="H191" s="258">
        <f>H192</f>
        <v>0</v>
      </c>
      <c r="I191" s="123"/>
    </row>
    <row r="192" spans="1:9" s="5" customFormat="1" ht="36.75" customHeight="1" hidden="1">
      <c r="A192" s="284"/>
      <c r="B192" s="280"/>
      <c r="C192" s="278" t="s">
        <v>338</v>
      </c>
      <c r="D192" s="282" t="s">
        <v>255</v>
      </c>
      <c r="E192" s="282" t="s">
        <v>262</v>
      </c>
      <c r="F192" s="282"/>
      <c r="G192" s="282"/>
      <c r="H192" s="258">
        <f>H193</f>
        <v>0</v>
      </c>
      <c r="I192" s="123"/>
    </row>
    <row r="193" spans="1:9" s="5" customFormat="1" ht="36.75" customHeight="1" hidden="1">
      <c r="A193" s="284"/>
      <c r="B193" s="280"/>
      <c r="C193" s="278" t="s">
        <v>338</v>
      </c>
      <c r="D193" s="282" t="s">
        <v>255</v>
      </c>
      <c r="E193" s="282" t="s">
        <v>262</v>
      </c>
      <c r="F193" s="282"/>
      <c r="G193" s="282"/>
      <c r="H193" s="258"/>
      <c r="I193" s="185"/>
    </row>
    <row r="194" spans="1:9" s="5" customFormat="1" ht="38.25" customHeight="1" hidden="1">
      <c r="A194" s="284"/>
      <c r="B194" s="280" t="s">
        <v>76</v>
      </c>
      <c r="C194" s="278" t="s">
        <v>338</v>
      </c>
      <c r="D194" s="282" t="s">
        <v>255</v>
      </c>
      <c r="E194" s="282" t="s">
        <v>262</v>
      </c>
      <c r="F194" s="282" t="s">
        <v>124</v>
      </c>
      <c r="G194" s="282"/>
      <c r="H194" s="258">
        <f>H195</f>
        <v>0</v>
      </c>
      <c r="I194" s="185"/>
    </row>
    <row r="195" spans="1:9" s="5" customFormat="1" ht="67.5" customHeight="1" hidden="1">
      <c r="A195" s="284"/>
      <c r="B195" s="279" t="s">
        <v>379</v>
      </c>
      <c r="C195" s="278" t="s">
        <v>338</v>
      </c>
      <c r="D195" s="282" t="s">
        <v>255</v>
      </c>
      <c r="E195" s="282" t="s">
        <v>262</v>
      </c>
      <c r="F195" s="282" t="s">
        <v>124</v>
      </c>
      <c r="G195" s="282" t="s">
        <v>375</v>
      </c>
      <c r="H195" s="258"/>
      <c r="I195" s="257"/>
    </row>
    <row r="196" spans="1:9" s="5" customFormat="1" ht="40.5" customHeight="1" hidden="1">
      <c r="A196" s="284"/>
      <c r="B196" s="280" t="s">
        <v>76</v>
      </c>
      <c r="C196" s="278" t="s">
        <v>338</v>
      </c>
      <c r="D196" s="282" t="s">
        <v>255</v>
      </c>
      <c r="E196" s="282" t="s">
        <v>262</v>
      </c>
      <c r="F196" s="282" t="s">
        <v>125</v>
      </c>
      <c r="G196" s="282"/>
      <c r="H196" s="258">
        <f>H197</f>
        <v>0</v>
      </c>
      <c r="I196" s="257"/>
    </row>
    <row r="197" spans="1:9" s="5" customFormat="1" ht="75.75" customHeight="1" hidden="1">
      <c r="A197" s="284"/>
      <c r="B197" s="279" t="s">
        <v>379</v>
      </c>
      <c r="C197" s="278" t="s">
        <v>338</v>
      </c>
      <c r="D197" s="282" t="s">
        <v>255</v>
      </c>
      <c r="E197" s="282" t="s">
        <v>262</v>
      </c>
      <c r="F197" s="282" t="s">
        <v>125</v>
      </c>
      <c r="G197" s="282" t="s">
        <v>375</v>
      </c>
      <c r="H197" s="258"/>
      <c r="I197" s="185"/>
    </row>
    <row r="198" spans="1:13" ht="24.75" customHeight="1" hidden="1">
      <c r="A198" s="281"/>
      <c r="B198" s="286" t="s">
        <v>302</v>
      </c>
      <c r="C198" s="278" t="s">
        <v>338</v>
      </c>
      <c r="D198" s="289" t="s">
        <v>254</v>
      </c>
      <c r="E198" s="285"/>
      <c r="F198" s="285"/>
      <c r="G198" s="285"/>
      <c r="H198" s="283">
        <f aca="true" t="shared" si="1" ref="H198:H203">H199</f>
        <v>0</v>
      </c>
      <c r="I198" s="230"/>
      <c r="J198" s="5"/>
      <c r="K198" s="5"/>
      <c r="L198" s="5"/>
      <c r="M198" s="1"/>
    </row>
    <row r="199" spans="1:13" ht="21" customHeight="1" hidden="1">
      <c r="A199" s="284"/>
      <c r="B199" s="279" t="s">
        <v>352</v>
      </c>
      <c r="C199" s="278" t="s">
        <v>338</v>
      </c>
      <c r="D199" s="285" t="s">
        <v>254</v>
      </c>
      <c r="E199" s="285" t="s">
        <v>263</v>
      </c>
      <c r="F199" s="285"/>
      <c r="G199" s="290"/>
      <c r="H199" s="258">
        <f t="shared" si="1"/>
        <v>0</v>
      </c>
      <c r="I199" s="230"/>
      <c r="J199" s="5"/>
      <c r="K199" s="5"/>
      <c r="L199" s="5"/>
      <c r="M199" s="1"/>
    </row>
    <row r="200" spans="1:13" ht="54" customHeight="1" hidden="1">
      <c r="A200" s="284"/>
      <c r="B200" s="279" t="s">
        <v>454</v>
      </c>
      <c r="C200" s="278" t="s">
        <v>338</v>
      </c>
      <c r="D200" s="285" t="s">
        <v>254</v>
      </c>
      <c r="E200" s="285" t="s">
        <v>263</v>
      </c>
      <c r="F200" s="285" t="s">
        <v>543</v>
      </c>
      <c r="G200" s="290"/>
      <c r="H200" s="258">
        <f t="shared" si="1"/>
        <v>0</v>
      </c>
      <c r="I200" s="230"/>
      <c r="J200" s="5"/>
      <c r="K200" s="5"/>
      <c r="L200" s="5"/>
      <c r="M200" s="1"/>
    </row>
    <row r="201" spans="1:13" ht="24.75" customHeight="1" hidden="1">
      <c r="A201" s="284"/>
      <c r="B201" s="279" t="s">
        <v>37</v>
      </c>
      <c r="C201" s="278" t="s">
        <v>338</v>
      </c>
      <c r="D201" s="285" t="s">
        <v>254</v>
      </c>
      <c r="E201" s="285" t="s">
        <v>263</v>
      </c>
      <c r="F201" s="285" t="s">
        <v>544</v>
      </c>
      <c r="G201" s="290"/>
      <c r="H201" s="258">
        <f t="shared" si="1"/>
        <v>0</v>
      </c>
      <c r="I201" s="230"/>
      <c r="J201" s="5"/>
      <c r="K201" s="5"/>
      <c r="L201" s="5"/>
      <c r="M201" s="1"/>
    </row>
    <row r="202" spans="1:13" ht="38.25" customHeight="1" hidden="1">
      <c r="A202" s="284"/>
      <c r="B202" s="279" t="s">
        <v>79</v>
      </c>
      <c r="C202" s="278" t="s">
        <v>338</v>
      </c>
      <c r="D202" s="285" t="s">
        <v>254</v>
      </c>
      <c r="E202" s="285" t="s">
        <v>263</v>
      </c>
      <c r="F202" s="285" t="s">
        <v>80</v>
      </c>
      <c r="G202" s="290"/>
      <c r="H202" s="258">
        <f t="shared" si="1"/>
        <v>0</v>
      </c>
      <c r="I202" s="230"/>
      <c r="J202" s="5"/>
      <c r="K202" s="5"/>
      <c r="L202" s="5"/>
      <c r="M202" s="1"/>
    </row>
    <row r="203" spans="1:13" ht="54" customHeight="1" hidden="1">
      <c r="A203" s="284"/>
      <c r="B203" s="279" t="s">
        <v>395</v>
      </c>
      <c r="C203" s="278" t="s">
        <v>338</v>
      </c>
      <c r="D203" s="285" t="s">
        <v>254</v>
      </c>
      <c r="E203" s="285" t="s">
        <v>263</v>
      </c>
      <c r="F203" s="285" t="s">
        <v>81</v>
      </c>
      <c r="G203" s="290"/>
      <c r="H203" s="258">
        <f t="shared" si="1"/>
        <v>0</v>
      </c>
      <c r="I203" s="230"/>
      <c r="J203" s="5"/>
      <c r="K203" s="5"/>
      <c r="L203" s="5"/>
      <c r="M203" s="1"/>
    </row>
    <row r="204" spans="1:13" ht="40.5" customHeight="1" hidden="1">
      <c r="A204" s="284"/>
      <c r="B204" s="279" t="s">
        <v>547</v>
      </c>
      <c r="C204" s="278" t="s">
        <v>338</v>
      </c>
      <c r="D204" s="285" t="s">
        <v>254</v>
      </c>
      <c r="E204" s="285" t="s">
        <v>263</v>
      </c>
      <c r="F204" s="285" t="s">
        <v>81</v>
      </c>
      <c r="G204" s="290" t="s">
        <v>376</v>
      </c>
      <c r="H204" s="258"/>
      <c r="I204" s="230"/>
      <c r="J204" s="5"/>
      <c r="K204" s="5"/>
      <c r="L204" s="5"/>
      <c r="M204" s="1"/>
    </row>
    <row r="205" spans="1:13" ht="27.75" customHeight="1">
      <c r="A205" s="106"/>
      <c r="B205" s="277" t="s">
        <v>297</v>
      </c>
      <c r="C205" s="206"/>
      <c r="D205" s="11"/>
      <c r="E205" s="11"/>
      <c r="F205" s="11"/>
      <c r="G205" s="11"/>
      <c r="H205" s="295">
        <f>H14+H22</f>
        <v>12182.199999999999</v>
      </c>
      <c r="I205" s="231"/>
      <c r="J205" s="236"/>
      <c r="K205" s="5"/>
      <c r="L205" s="5"/>
      <c r="M205" s="1"/>
    </row>
    <row r="206" spans="1:13" ht="19.5" customHeight="1">
      <c r="A206" s="109"/>
      <c r="B206" s="237"/>
      <c r="C206" s="237"/>
      <c r="D206" s="111"/>
      <c r="E206" s="111"/>
      <c r="F206" s="111"/>
      <c r="G206" s="111"/>
      <c r="H206" s="238"/>
      <c r="I206" s="238"/>
      <c r="J206" s="239"/>
      <c r="K206" s="236"/>
      <c r="L206" s="5"/>
      <c r="M206" s="1"/>
    </row>
    <row r="207" spans="1:13" ht="33.75" customHeight="1">
      <c r="A207" s="109"/>
      <c r="B207" s="237"/>
      <c r="C207" s="237"/>
      <c r="D207" s="111"/>
      <c r="E207" s="111"/>
      <c r="F207" s="111"/>
      <c r="G207" s="111"/>
      <c r="H207" s="238"/>
      <c r="I207" s="238"/>
      <c r="J207" s="239"/>
      <c r="K207" s="236"/>
      <c r="L207" s="5"/>
      <c r="M207" s="1"/>
    </row>
    <row r="208" spans="1:12" s="13" customFormat="1" ht="18.75">
      <c r="A208" s="148"/>
      <c r="B208" s="240" t="s">
        <v>405</v>
      </c>
      <c r="C208" s="240"/>
      <c r="D208" s="241"/>
      <c r="E208" s="241"/>
      <c r="F208" s="241"/>
      <c r="G208" s="241"/>
      <c r="H208" s="241"/>
      <c r="I208" s="241"/>
      <c r="J208" s="241"/>
      <c r="K208" s="241"/>
      <c r="L208" s="241"/>
    </row>
    <row r="209" spans="1:12" s="13" customFormat="1" ht="18.75">
      <c r="A209" s="146"/>
      <c r="B209" s="242" t="s">
        <v>365</v>
      </c>
      <c r="C209" s="242"/>
      <c r="D209" s="241"/>
      <c r="E209" s="241"/>
      <c r="F209" s="241"/>
      <c r="G209" s="473" t="s">
        <v>360</v>
      </c>
      <c r="H209" s="473"/>
      <c r="I209" s="241"/>
      <c r="J209" s="241"/>
      <c r="K209" s="241"/>
      <c r="L209" s="241"/>
    </row>
    <row r="210" spans="2:12" ht="18.75">
      <c r="B210" s="39"/>
      <c r="C210" s="39"/>
      <c r="D210" s="236"/>
      <c r="E210" s="236"/>
      <c r="F210" s="236"/>
      <c r="G210" s="236"/>
      <c r="H210" s="86"/>
      <c r="I210" s="86"/>
      <c r="J210" s="5"/>
      <c r="K210" s="236"/>
      <c r="L210" s="243"/>
    </row>
    <row r="211" spans="2:12" ht="15.75">
      <c r="B211" s="244"/>
      <c r="C211" s="244"/>
      <c r="D211" s="236"/>
      <c r="E211" s="236"/>
      <c r="F211" s="236"/>
      <c r="G211" s="236"/>
      <c r="H211" s="245"/>
      <c r="I211" s="245"/>
      <c r="J211" s="5"/>
      <c r="K211" s="5"/>
      <c r="L211" s="246"/>
    </row>
    <row r="212" spans="2:12" ht="15.75">
      <c r="B212" s="244"/>
      <c r="C212" s="244"/>
      <c r="D212" s="236"/>
      <c r="E212" s="236"/>
      <c r="F212" s="236"/>
      <c r="G212" s="236"/>
      <c r="H212" s="245"/>
      <c r="I212" s="245"/>
      <c r="J212" s="5"/>
      <c r="K212" s="5"/>
      <c r="L212" s="246"/>
    </row>
    <row r="213" spans="2:12" ht="15.75">
      <c r="B213" s="244"/>
      <c r="C213" s="244"/>
      <c r="D213" s="236"/>
      <c r="E213" s="236"/>
      <c r="F213" s="236"/>
      <c r="G213" s="236"/>
      <c r="H213" s="245"/>
      <c r="I213" s="245"/>
      <c r="J213" s="5"/>
      <c r="K213" s="5"/>
      <c r="L213" s="246"/>
    </row>
    <row r="214" spans="2:12" ht="15.75">
      <c r="B214" s="244"/>
      <c r="C214" s="244"/>
      <c r="D214" s="236"/>
      <c r="E214" s="236"/>
      <c r="F214" s="236"/>
      <c r="G214" s="236"/>
      <c r="H214" s="245"/>
      <c r="I214" s="245"/>
      <c r="J214" s="5"/>
      <c r="K214" s="5"/>
      <c r="L214" s="246"/>
    </row>
    <row r="215" spans="2:12" ht="15.75">
      <c r="B215" s="244"/>
      <c r="C215" s="244"/>
      <c r="D215" s="236"/>
      <c r="E215" s="236"/>
      <c r="F215" s="236"/>
      <c r="G215" s="236"/>
      <c r="H215" s="245"/>
      <c r="I215" s="245"/>
      <c r="J215" s="5"/>
      <c r="K215" s="5"/>
      <c r="L215" s="246"/>
    </row>
    <row r="216" spans="2:12" ht="15.75">
      <c r="B216" s="244"/>
      <c r="C216" s="244"/>
      <c r="D216" s="236"/>
      <c r="E216" s="236"/>
      <c r="F216" s="236"/>
      <c r="G216" s="236"/>
      <c r="H216" s="245"/>
      <c r="I216" s="245"/>
      <c r="J216" s="5"/>
      <c r="K216" s="5"/>
      <c r="L216" s="246"/>
    </row>
    <row r="217" spans="2:12" ht="15.75">
      <c r="B217" s="244"/>
      <c r="C217" s="244"/>
      <c r="D217" s="236"/>
      <c r="E217" s="236"/>
      <c r="F217" s="236"/>
      <c r="G217" s="236"/>
      <c r="H217" s="245"/>
      <c r="I217" s="245"/>
      <c r="J217" s="5"/>
      <c r="K217" s="5"/>
      <c r="L217" s="246"/>
    </row>
    <row r="218" spans="2:12" ht="15.75">
      <c r="B218" s="244"/>
      <c r="C218" s="244"/>
      <c r="D218" s="236"/>
      <c r="E218" s="236"/>
      <c r="F218" s="236"/>
      <c r="G218" s="236"/>
      <c r="H218" s="245"/>
      <c r="I218" s="245"/>
      <c r="J218" s="5"/>
      <c r="K218" s="5"/>
      <c r="L218" s="246"/>
    </row>
    <row r="219" spans="2:12" ht="15.75">
      <c r="B219" s="244"/>
      <c r="C219" s="244"/>
      <c r="D219" s="236"/>
      <c r="E219" s="236"/>
      <c r="F219" s="236"/>
      <c r="G219" s="236"/>
      <c r="H219" s="245"/>
      <c r="I219" s="245"/>
      <c r="J219" s="5"/>
      <c r="K219" s="5"/>
      <c r="L219" s="246"/>
    </row>
    <row r="220" spans="2:12" ht="15.75">
      <c r="B220" s="244"/>
      <c r="C220" s="244"/>
      <c r="D220" s="236"/>
      <c r="E220" s="236"/>
      <c r="F220" s="236"/>
      <c r="G220" s="236"/>
      <c r="H220" s="245"/>
      <c r="I220" s="245"/>
      <c r="J220" s="5"/>
      <c r="K220" s="5"/>
      <c r="L220" s="246"/>
    </row>
    <row r="221" spans="2:12" ht="15.75">
      <c r="B221" s="244"/>
      <c r="C221" s="244"/>
      <c r="D221" s="236"/>
      <c r="E221" s="236"/>
      <c r="F221" s="236"/>
      <c r="G221" s="236"/>
      <c r="H221" s="245"/>
      <c r="I221" s="245"/>
      <c r="J221" s="5"/>
      <c r="K221" s="5"/>
      <c r="L221" s="246"/>
    </row>
    <row r="222" spans="2:12" ht="15.75">
      <c r="B222" s="244"/>
      <c r="C222" s="244"/>
      <c r="D222" s="236"/>
      <c r="E222" s="236"/>
      <c r="F222" s="236"/>
      <c r="G222" s="236"/>
      <c r="H222" s="245"/>
      <c r="I222" s="245"/>
      <c r="J222" s="5"/>
      <c r="K222" s="5"/>
      <c r="L222" s="246"/>
    </row>
    <row r="223" spans="2:12" ht="15.75">
      <c r="B223" s="244"/>
      <c r="C223" s="244"/>
      <c r="D223" s="236"/>
      <c r="E223" s="236"/>
      <c r="F223" s="236"/>
      <c r="G223" s="236"/>
      <c r="H223" s="245"/>
      <c r="I223" s="245"/>
      <c r="J223" s="5"/>
      <c r="K223" s="5"/>
      <c r="L223" s="246"/>
    </row>
    <row r="224" spans="2:12" ht="15.75">
      <c r="B224" s="244"/>
      <c r="C224" s="244"/>
      <c r="D224" s="236"/>
      <c r="E224" s="236"/>
      <c r="F224" s="236"/>
      <c r="G224" s="236"/>
      <c r="H224" s="245"/>
      <c r="I224" s="245"/>
      <c r="J224" s="5"/>
      <c r="K224" s="5"/>
      <c r="L224" s="246"/>
    </row>
    <row r="225" spans="2:12" ht="15.75">
      <c r="B225" s="244"/>
      <c r="C225" s="244"/>
      <c r="D225" s="236"/>
      <c r="E225" s="236"/>
      <c r="F225" s="236"/>
      <c r="G225" s="236"/>
      <c r="H225" s="245"/>
      <c r="I225" s="245"/>
      <c r="J225" s="5"/>
      <c r="K225" s="5"/>
      <c r="L225" s="246"/>
    </row>
    <row r="226" spans="2:12" ht="15.75">
      <c r="B226" s="244"/>
      <c r="C226" s="244"/>
      <c r="D226" s="236"/>
      <c r="E226" s="236"/>
      <c r="F226" s="236"/>
      <c r="G226" s="236"/>
      <c r="H226" s="245"/>
      <c r="I226" s="245"/>
      <c r="J226" s="5"/>
      <c r="K226" s="5"/>
      <c r="L226" s="246"/>
    </row>
    <row r="227" spans="2:12" ht="15.75">
      <c r="B227" s="244"/>
      <c r="C227" s="244"/>
      <c r="D227" s="236"/>
      <c r="E227" s="236"/>
      <c r="F227" s="236"/>
      <c r="G227" s="236"/>
      <c r="H227" s="245"/>
      <c r="I227" s="245"/>
      <c r="J227" s="5"/>
      <c r="K227" s="5"/>
      <c r="L227" s="246"/>
    </row>
    <row r="228" spans="2:12" ht="15.75">
      <c r="B228" s="244"/>
      <c r="C228" s="244"/>
      <c r="D228" s="236"/>
      <c r="E228" s="236"/>
      <c r="F228" s="236"/>
      <c r="G228" s="236"/>
      <c r="H228" s="245"/>
      <c r="I228" s="245"/>
      <c r="J228" s="5"/>
      <c r="K228" s="5"/>
      <c r="L228" s="246"/>
    </row>
    <row r="229" spans="2:12" ht="15.75">
      <c r="B229" s="244"/>
      <c r="C229" s="244"/>
      <c r="D229" s="236"/>
      <c r="E229" s="236"/>
      <c r="F229" s="236"/>
      <c r="G229" s="236"/>
      <c r="H229" s="245"/>
      <c r="I229" s="245"/>
      <c r="J229" s="5"/>
      <c r="K229" s="5"/>
      <c r="L229" s="246"/>
    </row>
    <row r="230" spans="2:12" ht="15.75">
      <c r="B230" s="244"/>
      <c r="C230" s="244"/>
      <c r="D230" s="236"/>
      <c r="E230" s="236"/>
      <c r="F230" s="236"/>
      <c r="G230" s="236"/>
      <c r="H230" s="245"/>
      <c r="I230" s="245"/>
      <c r="J230" s="5"/>
      <c r="K230" s="5"/>
      <c r="L230" s="246"/>
    </row>
    <row r="231" spans="2:12" ht="15.75">
      <c r="B231" s="244"/>
      <c r="C231" s="244"/>
      <c r="D231" s="236"/>
      <c r="E231" s="236"/>
      <c r="F231" s="236"/>
      <c r="G231" s="236"/>
      <c r="H231" s="245"/>
      <c r="I231" s="245"/>
      <c r="J231" s="5"/>
      <c r="K231" s="5"/>
      <c r="L231" s="246"/>
    </row>
    <row r="232" spans="2:12" ht="15.75">
      <c r="B232" s="244"/>
      <c r="C232" s="244"/>
      <c r="D232" s="236"/>
      <c r="E232" s="236"/>
      <c r="F232" s="236"/>
      <c r="G232" s="236"/>
      <c r="H232" s="245"/>
      <c r="I232" s="245"/>
      <c r="J232" s="5"/>
      <c r="K232" s="5"/>
      <c r="L232" s="246"/>
    </row>
    <row r="233" spans="2:12" ht="15.75">
      <c r="B233" s="244"/>
      <c r="C233" s="244"/>
      <c r="D233" s="236"/>
      <c r="E233" s="236"/>
      <c r="F233" s="236"/>
      <c r="G233" s="236"/>
      <c r="H233" s="245"/>
      <c r="I233" s="245"/>
      <c r="J233" s="5"/>
      <c r="K233" s="5"/>
      <c r="L233" s="246"/>
    </row>
  </sheetData>
  <mergeCells count="9">
    <mergeCell ref="B1:H1"/>
    <mergeCell ref="B2:H2"/>
    <mergeCell ref="J36:L36"/>
    <mergeCell ref="G209:H209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6" fitToWidth="1" horizontalDpi="600" verticalDpi="600" orientation="portrait" paperSize="9" scale="82" r:id="rId1"/>
  <rowBreaks count="1" manualBreakCount="1">
    <brk id="13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F7" sqref="F7"/>
    </sheetView>
  </sheetViews>
  <sheetFormatPr defaultColWidth="9.00390625" defaultRowHeight="12.75"/>
  <cols>
    <col min="1" max="1" width="34.75390625" style="44" customWidth="1"/>
    <col min="2" max="2" width="68.25390625" style="44" customWidth="1"/>
    <col min="3" max="3" width="16.25390625" style="44" customWidth="1"/>
    <col min="4" max="4" width="9.125" style="44" customWidth="1"/>
    <col min="5" max="5" width="17.75390625" style="45" customWidth="1"/>
    <col min="6" max="6" width="19.875" style="45" customWidth="1"/>
    <col min="7" max="7" width="10.875" style="45" bestFit="1" customWidth="1"/>
    <col min="8" max="16384" width="9.125" style="45" customWidth="1"/>
  </cols>
  <sheetData>
    <row r="1" spans="2:3" ht="21.75" customHeight="1">
      <c r="B1" s="474" t="s">
        <v>178</v>
      </c>
      <c r="C1" s="474"/>
    </row>
    <row r="2" spans="2:3" ht="19.5" customHeight="1">
      <c r="B2" s="477" t="s">
        <v>24</v>
      </c>
      <c r="C2" s="477"/>
    </row>
    <row r="4" spans="1:3" ht="18.75" hidden="1">
      <c r="A4" s="157"/>
      <c r="B4" s="474" t="s">
        <v>178</v>
      </c>
      <c r="C4" s="474"/>
    </row>
    <row r="5" spans="2:3" ht="18.75" hidden="1">
      <c r="B5" s="434" t="s">
        <v>141</v>
      </c>
      <c r="C5" s="444"/>
    </row>
    <row r="6" ht="17.25" customHeight="1"/>
    <row r="7" ht="18" customHeight="1"/>
    <row r="8" spans="1:5" ht="60" customHeight="1">
      <c r="A8" s="475" t="s">
        <v>116</v>
      </c>
      <c r="B8" s="476"/>
      <c r="C8" s="476"/>
      <c r="E8" s="46"/>
    </row>
    <row r="9" spans="5:6" ht="18.75">
      <c r="E9" s="47"/>
      <c r="F9" s="48"/>
    </row>
    <row r="10" ht="18.75">
      <c r="C10" s="42" t="s">
        <v>314</v>
      </c>
    </row>
    <row r="11" spans="1:6" ht="60.75" customHeight="1">
      <c r="A11" s="267" t="s">
        <v>282</v>
      </c>
      <c r="B11" s="268" t="s">
        <v>396</v>
      </c>
      <c r="C11" s="269" t="s">
        <v>250</v>
      </c>
      <c r="E11" s="49"/>
      <c r="F11" s="49"/>
    </row>
    <row r="12" spans="1:6" ht="18" customHeight="1">
      <c r="A12" s="114">
        <v>1</v>
      </c>
      <c r="B12" s="115">
        <v>2</v>
      </c>
      <c r="C12" s="116">
        <v>3</v>
      </c>
      <c r="E12" s="49"/>
      <c r="F12" s="49"/>
    </row>
    <row r="13" spans="1:6" s="44" customFormat="1" ht="43.5" customHeight="1">
      <c r="A13" s="172" t="s">
        <v>240</v>
      </c>
      <c r="B13" s="173" t="s">
        <v>18</v>
      </c>
      <c r="C13" s="297">
        <f>C14</f>
        <v>0</v>
      </c>
      <c r="E13" s="50"/>
      <c r="F13" s="51"/>
    </row>
    <row r="14" spans="1:7" s="52" customFormat="1" ht="45" customHeight="1">
      <c r="A14" s="29" t="s">
        <v>249</v>
      </c>
      <c r="B14" s="174" t="s">
        <v>320</v>
      </c>
      <c r="C14" s="298">
        <f>C19-C15</f>
        <v>0</v>
      </c>
      <c r="F14" s="53"/>
      <c r="G14" s="54"/>
    </row>
    <row r="15" spans="1:3" s="46" customFormat="1" ht="26.25" customHeight="1">
      <c r="A15" s="175" t="s">
        <v>244</v>
      </c>
      <c r="B15" s="176" t="s">
        <v>233</v>
      </c>
      <c r="C15" s="299">
        <f>C16</f>
        <v>12182.2</v>
      </c>
    </row>
    <row r="16" spans="1:3" s="46" customFormat="1" ht="26.25" customHeight="1">
      <c r="A16" s="177" t="s">
        <v>243</v>
      </c>
      <c r="B16" s="178" t="s">
        <v>234</v>
      </c>
      <c r="C16" s="300">
        <f>C17</f>
        <v>12182.2</v>
      </c>
    </row>
    <row r="17" spans="1:3" s="46" customFormat="1" ht="25.5" customHeight="1">
      <c r="A17" s="177" t="s">
        <v>242</v>
      </c>
      <c r="B17" s="178" t="s">
        <v>235</v>
      </c>
      <c r="C17" s="300">
        <f>C18</f>
        <v>12182.2</v>
      </c>
    </row>
    <row r="18" spans="1:3" s="46" customFormat="1" ht="37.5" customHeight="1">
      <c r="A18" s="177" t="s">
        <v>342</v>
      </c>
      <c r="B18" s="179" t="s">
        <v>150</v>
      </c>
      <c r="C18" s="300">
        <f>'прил. 2  '!C27+'прил. 2  '!C26</f>
        <v>12182.2</v>
      </c>
    </row>
    <row r="19" spans="1:3" s="46" customFormat="1" ht="25.5" customHeight="1">
      <c r="A19" s="175" t="s">
        <v>245</v>
      </c>
      <c r="B19" s="176" t="s">
        <v>246</v>
      </c>
      <c r="C19" s="299">
        <f>C20</f>
        <v>12182.199999999999</v>
      </c>
    </row>
    <row r="20" spans="1:3" s="46" customFormat="1" ht="26.25" customHeight="1">
      <c r="A20" s="177" t="s">
        <v>247</v>
      </c>
      <c r="B20" s="178" t="s">
        <v>295</v>
      </c>
      <c r="C20" s="300">
        <f>C21</f>
        <v>12182.199999999999</v>
      </c>
    </row>
    <row r="21" spans="1:3" s="46" customFormat="1" ht="22.5" customHeight="1">
      <c r="A21" s="177" t="s">
        <v>248</v>
      </c>
      <c r="B21" s="178" t="s">
        <v>296</v>
      </c>
      <c r="C21" s="300">
        <f>C22</f>
        <v>12182.199999999999</v>
      </c>
    </row>
    <row r="22" spans="1:3" s="46" customFormat="1" ht="40.5" customHeight="1">
      <c r="A22" s="177" t="s">
        <v>343</v>
      </c>
      <c r="B22" s="179" t="s">
        <v>151</v>
      </c>
      <c r="C22" s="300">
        <f>'прил.6 (ведом)'!H205+'прил. 2  '!C26</f>
        <v>12182.199999999999</v>
      </c>
    </row>
    <row r="23" spans="1:5" s="46" customFormat="1" ht="22.5" customHeight="1">
      <c r="A23" s="26"/>
      <c r="B23" s="101"/>
      <c r="C23" s="102"/>
      <c r="E23" s="71"/>
    </row>
    <row r="24" spans="1:4" s="56" customFormat="1" ht="30.75" customHeight="1">
      <c r="A24" s="55"/>
      <c r="B24" s="46"/>
      <c r="C24" s="46"/>
      <c r="D24" s="46"/>
    </row>
    <row r="25" spans="1:3" s="13" customFormat="1" ht="18.75">
      <c r="A25" s="148" t="s">
        <v>366</v>
      </c>
      <c r="B25" s="36"/>
      <c r="C25" s="64"/>
    </row>
    <row r="26" spans="1:3" s="13" customFormat="1" ht="18.75">
      <c r="A26" s="146" t="s">
        <v>365</v>
      </c>
      <c r="B26" s="12"/>
      <c r="C26" s="61" t="s">
        <v>360</v>
      </c>
    </row>
  </sheetData>
  <mergeCells count="5">
    <mergeCell ref="B4:C4"/>
    <mergeCell ref="A8:C8"/>
    <mergeCell ref="B5:C5"/>
    <mergeCell ref="B1:C1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20"/>
  <sheetViews>
    <sheetView tabSelected="1" view="pageBreakPreview" zoomScale="85" zoomScaleNormal="90" zoomScaleSheetLayoutView="85" zoomScalePageLayoutView="0" workbookViewId="0" topLeftCell="A1">
      <selection activeCell="D16" sqref="D16"/>
    </sheetView>
  </sheetViews>
  <sheetFormatPr defaultColWidth="9.00390625" defaultRowHeight="12.75" outlineLevelCol="1"/>
  <cols>
    <col min="1" max="1" width="7.125" style="13" customWidth="1" outlineLevel="1"/>
    <col min="2" max="2" width="71.00390625" style="17" customWidth="1" outlineLevel="1"/>
    <col min="3" max="3" width="13.00390625" style="60" customWidth="1" outlineLevel="1"/>
    <col min="4" max="4" width="18.25390625" style="1" customWidth="1"/>
    <col min="5" max="5" width="13.25390625" style="1" customWidth="1"/>
    <col min="6" max="16384" width="9.125" style="1" customWidth="1"/>
  </cols>
  <sheetData>
    <row r="1" spans="1:4" ht="18.75" customHeight="1">
      <c r="A1" s="156"/>
      <c r="B1" s="478" t="s">
        <v>117</v>
      </c>
      <c r="C1" s="478"/>
      <c r="D1" s="154"/>
    </row>
    <row r="2" spans="2:4" ht="19.5" customHeight="1">
      <c r="B2" s="478" t="s">
        <v>84</v>
      </c>
      <c r="C2" s="478"/>
      <c r="D2" s="154"/>
    </row>
    <row r="3" spans="2:4" ht="18" customHeight="1">
      <c r="B3" s="256"/>
      <c r="C3" s="256"/>
      <c r="D3" s="154"/>
    </row>
    <row r="4" spans="2:4" ht="18.75" customHeight="1" hidden="1">
      <c r="B4" s="478" t="s">
        <v>85</v>
      </c>
      <c r="C4" s="478"/>
      <c r="D4" s="154"/>
    </row>
    <row r="5" spans="2:3" ht="18.75" customHeight="1" hidden="1">
      <c r="B5" s="478" t="s">
        <v>164</v>
      </c>
      <c r="C5" s="478"/>
    </row>
    <row r="6" spans="1:2" ht="32.25" customHeight="1">
      <c r="A6" s="20"/>
      <c r="B6" s="34"/>
    </row>
    <row r="7" spans="1:4" ht="42.75" customHeight="1">
      <c r="A7" s="485" t="s">
        <v>118</v>
      </c>
      <c r="B7" s="485"/>
      <c r="C7" s="485"/>
      <c r="D7" s="154"/>
    </row>
    <row r="8" spans="1:4" ht="18.75">
      <c r="A8" s="113"/>
      <c r="B8" s="112"/>
      <c r="C8" s="112"/>
      <c r="D8" s="112"/>
    </row>
    <row r="9" spans="1:3" ht="18.75">
      <c r="A9" s="20"/>
      <c r="B9" s="18"/>
      <c r="C9" s="67" t="s">
        <v>314</v>
      </c>
    </row>
    <row r="10" spans="1:3" ht="15.75" customHeight="1">
      <c r="A10" s="481" t="s">
        <v>367</v>
      </c>
      <c r="B10" s="483" t="s">
        <v>373</v>
      </c>
      <c r="C10" s="479" t="s">
        <v>250</v>
      </c>
    </row>
    <row r="11" spans="1:3" ht="17.25" customHeight="1">
      <c r="A11" s="482"/>
      <c r="B11" s="484"/>
      <c r="C11" s="480"/>
    </row>
    <row r="12" spans="1:3" ht="15.75">
      <c r="A12" s="301">
        <v>1</v>
      </c>
      <c r="B12" s="302" t="s">
        <v>283</v>
      </c>
      <c r="C12" s="303">
        <v>3</v>
      </c>
    </row>
    <row r="13" spans="1:3" ht="15.75">
      <c r="A13" s="301"/>
      <c r="B13" s="213" t="s">
        <v>369</v>
      </c>
      <c r="C13" s="304">
        <f>C14</f>
        <v>76.7</v>
      </c>
    </row>
    <row r="14" spans="1:3" ht="37.5" customHeight="1">
      <c r="A14" s="301"/>
      <c r="B14" s="316" t="s">
        <v>384</v>
      </c>
      <c r="C14" s="304">
        <f>C15+C16+C17</f>
        <v>76.7</v>
      </c>
    </row>
    <row r="15" spans="1:3" ht="27" customHeight="1">
      <c r="A15" s="305">
        <v>1</v>
      </c>
      <c r="B15" s="306" t="s">
        <v>179</v>
      </c>
      <c r="C15" s="307">
        <v>14</v>
      </c>
    </row>
    <row r="16" spans="1:3" ht="39" customHeight="1">
      <c r="A16" s="305">
        <v>2</v>
      </c>
      <c r="B16" s="306" t="s">
        <v>89</v>
      </c>
      <c r="C16" s="307">
        <v>7.7</v>
      </c>
    </row>
    <row r="17" spans="1:4" ht="25.5" customHeight="1">
      <c r="A17" s="305">
        <v>3</v>
      </c>
      <c r="B17" s="306" t="s">
        <v>368</v>
      </c>
      <c r="C17" s="307">
        <v>55</v>
      </c>
      <c r="D17" s="62"/>
    </row>
    <row r="18" spans="1:4" ht="43.5" customHeight="1">
      <c r="A18" s="308"/>
      <c r="B18" s="309"/>
      <c r="C18" s="310"/>
      <c r="D18" s="62"/>
    </row>
    <row r="19" spans="1:3" s="13" customFormat="1" ht="18.75">
      <c r="A19" s="311" t="s">
        <v>366</v>
      </c>
      <c r="B19" s="312"/>
      <c r="C19" s="313"/>
    </row>
    <row r="20" spans="1:3" s="13" customFormat="1" ht="18.75">
      <c r="A20" s="314" t="s">
        <v>365</v>
      </c>
      <c r="B20" s="2"/>
      <c r="C20" s="315" t="s">
        <v>360</v>
      </c>
    </row>
  </sheetData>
  <sheetProtection/>
  <mergeCells count="8">
    <mergeCell ref="B1:C1"/>
    <mergeCell ref="B2:C2"/>
    <mergeCell ref="C10:C11"/>
    <mergeCell ref="A10:A11"/>
    <mergeCell ref="B10:B11"/>
    <mergeCell ref="A7:C7"/>
    <mergeCell ref="B4:C4"/>
    <mergeCell ref="B5:C5"/>
  </mergeCells>
  <printOptions horizontalCentered="1"/>
  <pageMargins left="0.5905511811023623" right="0" top="0.3937007874015748" bottom="0" header="0.1968503937007874" footer="0"/>
  <pageSetup blackAndWhite="1" fitToHeight="2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29"/>
  <sheetViews>
    <sheetView view="pageBreakPreview" zoomScale="75" zoomScaleNormal="75" zoomScaleSheetLayoutView="75" zoomScalePageLayoutView="0" workbookViewId="0" topLeftCell="A1">
      <selection activeCell="B6" sqref="B6:K6"/>
    </sheetView>
  </sheetViews>
  <sheetFormatPr defaultColWidth="9.00390625" defaultRowHeight="12.75"/>
  <cols>
    <col min="1" max="1" width="6.125" style="40" customWidth="1"/>
    <col min="2" max="2" width="6.25390625" style="40" customWidth="1"/>
    <col min="3" max="8" width="9.125" style="40" customWidth="1"/>
    <col min="9" max="9" width="17.75390625" style="40" customWidth="1"/>
    <col min="10" max="10" width="6.375" style="40" hidden="1" customWidth="1"/>
    <col min="11" max="11" width="29.625" style="40" customWidth="1"/>
    <col min="12" max="12" width="19.75390625" style="40" customWidth="1"/>
    <col min="13" max="16384" width="9.125" style="40" customWidth="1"/>
  </cols>
  <sheetData>
    <row r="1" ht="18.75">
      <c r="K1" s="41"/>
    </row>
    <row r="2" spans="5:12" ht="18.75">
      <c r="E2" s="489" t="s">
        <v>516</v>
      </c>
      <c r="F2" s="489"/>
      <c r="G2" s="489"/>
      <c r="H2" s="489"/>
      <c r="I2" s="489"/>
      <c r="J2" s="489"/>
      <c r="K2" s="489"/>
      <c r="L2" s="63"/>
    </row>
    <row r="3" spans="7:11" ht="18.75">
      <c r="G3" s="477" t="s">
        <v>168</v>
      </c>
      <c r="H3" s="477"/>
      <c r="I3" s="477"/>
      <c r="J3" s="477"/>
      <c r="K3" s="477"/>
    </row>
    <row r="5" spans="2:12" ht="18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3" ht="18.75">
      <c r="B6" s="493" t="s">
        <v>202</v>
      </c>
      <c r="C6" s="493"/>
      <c r="D6" s="493"/>
      <c r="E6" s="493"/>
      <c r="F6" s="493"/>
      <c r="G6" s="493"/>
      <c r="H6" s="493"/>
      <c r="I6" s="493"/>
      <c r="J6" s="493"/>
      <c r="K6" s="493"/>
      <c r="L6" s="153"/>
      <c r="M6" s="41"/>
    </row>
    <row r="7" spans="2:13" ht="18.75">
      <c r="B7" s="493" t="s">
        <v>119</v>
      </c>
      <c r="C7" s="493"/>
      <c r="D7" s="493"/>
      <c r="E7" s="493"/>
      <c r="F7" s="493"/>
      <c r="G7" s="493"/>
      <c r="H7" s="493"/>
      <c r="I7" s="493"/>
      <c r="J7" s="493"/>
      <c r="K7" s="493"/>
      <c r="L7" s="153"/>
      <c r="M7" s="41"/>
    </row>
    <row r="8" spans="2:12" ht="18.75"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153"/>
    </row>
    <row r="10" spans="2:12" ht="18.75">
      <c r="B10" s="490"/>
      <c r="C10" s="490"/>
      <c r="D10" s="490"/>
      <c r="E10" s="490"/>
      <c r="F10" s="490"/>
      <c r="G10" s="490"/>
      <c r="K10" s="401" t="s">
        <v>346</v>
      </c>
      <c r="L10" s="145"/>
    </row>
    <row r="11" spans="2:12" ht="28.5" customHeight="1">
      <c r="B11" s="491" t="s">
        <v>265</v>
      </c>
      <c r="C11" s="499" t="s">
        <v>397</v>
      </c>
      <c r="D11" s="500"/>
      <c r="E11" s="500"/>
      <c r="F11" s="500"/>
      <c r="G11" s="500"/>
      <c r="H11" s="500"/>
      <c r="I11" s="500"/>
      <c r="J11" s="501"/>
      <c r="K11" s="491" t="s">
        <v>216</v>
      </c>
      <c r="L11" s="152"/>
    </row>
    <row r="12" spans="2:11" ht="18.75">
      <c r="B12" s="492"/>
      <c r="C12" s="502"/>
      <c r="D12" s="503"/>
      <c r="E12" s="503"/>
      <c r="F12" s="503"/>
      <c r="G12" s="503"/>
      <c r="H12" s="503"/>
      <c r="I12" s="503"/>
      <c r="J12" s="504"/>
      <c r="K12" s="492"/>
    </row>
    <row r="13" spans="2:11" ht="19.5" thickBot="1">
      <c r="B13" s="77">
        <v>1</v>
      </c>
      <c r="C13" s="505">
        <v>2</v>
      </c>
      <c r="D13" s="506"/>
      <c r="E13" s="506"/>
      <c r="F13" s="506"/>
      <c r="G13" s="506"/>
      <c r="H13" s="506"/>
      <c r="I13" s="507"/>
      <c r="J13" s="402"/>
      <c r="K13" s="403">
        <v>3</v>
      </c>
    </row>
    <row r="14" spans="2:11" ht="42" customHeight="1">
      <c r="B14" s="404" t="s">
        <v>298</v>
      </c>
      <c r="C14" s="486" t="s">
        <v>398</v>
      </c>
      <c r="D14" s="487"/>
      <c r="E14" s="487"/>
      <c r="F14" s="487"/>
      <c r="G14" s="487"/>
      <c r="H14" s="487"/>
      <c r="I14" s="508"/>
      <c r="J14" s="405"/>
      <c r="K14" s="83">
        <v>0</v>
      </c>
    </row>
    <row r="15" spans="2:11" ht="16.5" customHeight="1">
      <c r="B15" s="403"/>
      <c r="C15" s="406" t="s">
        <v>308</v>
      </c>
      <c r="D15" s="407"/>
      <c r="E15" s="407"/>
      <c r="F15" s="407"/>
      <c r="G15" s="407"/>
      <c r="H15" s="407"/>
      <c r="I15" s="408"/>
      <c r="J15" s="407"/>
      <c r="K15" s="403"/>
    </row>
    <row r="16" spans="2:11" ht="16.5" customHeight="1">
      <c r="B16" s="403"/>
      <c r="C16" s="406" t="s">
        <v>309</v>
      </c>
      <c r="D16" s="407"/>
      <c r="E16" s="407"/>
      <c r="F16" s="407"/>
      <c r="G16" s="407"/>
      <c r="H16" s="407"/>
      <c r="I16" s="408"/>
      <c r="J16" s="407"/>
      <c r="K16" s="403">
        <v>0</v>
      </c>
    </row>
    <row r="17" spans="2:11" ht="16.5" customHeight="1" thickBot="1">
      <c r="B17" s="403"/>
      <c r="C17" s="406" t="s">
        <v>310</v>
      </c>
      <c r="D17" s="407"/>
      <c r="E17" s="407"/>
      <c r="F17" s="407"/>
      <c r="G17" s="407"/>
      <c r="H17" s="407"/>
      <c r="I17" s="408"/>
      <c r="J17" s="407"/>
      <c r="K17" s="409">
        <v>0</v>
      </c>
    </row>
    <row r="18" spans="2:11" ht="63" customHeight="1">
      <c r="B18" s="404" t="s">
        <v>236</v>
      </c>
      <c r="C18" s="486" t="s">
        <v>400</v>
      </c>
      <c r="D18" s="487"/>
      <c r="E18" s="487"/>
      <c r="F18" s="487"/>
      <c r="G18" s="487"/>
      <c r="H18" s="487"/>
      <c r="I18" s="508"/>
      <c r="J18" s="405"/>
      <c r="K18" s="91">
        <f>K20-K21</f>
        <v>0</v>
      </c>
    </row>
    <row r="19" spans="2:11" ht="16.5" customHeight="1">
      <c r="B19" s="403"/>
      <c r="C19" s="406" t="s">
        <v>308</v>
      </c>
      <c r="D19" s="407"/>
      <c r="E19" s="407"/>
      <c r="F19" s="407"/>
      <c r="G19" s="407"/>
      <c r="H19" s="407"/>
      <c r="I19" s="408"/>
      <c r="J19" s="407"/>
      <c r="K19" s="403"/>
    </row>
    <row r="20" spans="2:11" ht="19.5" customHeight="1">
      <c r="B20" s="403"/>
      <c r="C20" s="511" t="s">
        <v>309</v>
      </c>
      <c r="D20" s="512"/>
      <c r="E20" s="512"/>
      <c r="F20" s="512"/>
      <c r="G20" s="512"/>
      <c r="H20" s="512"/>
      <c r="I20" s="513"/>
      <c r="J20" s="407"/>
      <c r="K20" s="403">
        <v>0</v>
      </c>
    </row>
    <row r="21" spans="2:11" ht="17.25" customHeight="1">
      <c r="B21" s="403"/>
      <c r="C21" s="496" t="s">
        <v>344</v>
      </c>
      <c r="D21" s="497"/>
      <c r="E21" s="497"/>
      <c r="F21" s="497"/>
      <c r="G21" s="497"/>
      <c r="H21" s="497"/>
      <c r="I21" s="498"/>
      <c r="J21" s="407"/>
      <c r="K21" s="410">
        <v>0</v>
      </c>
    </row>
    <row r="22" spans="2:11" ht="45" customHeight="1">
      <c r="B22" s="404" t="s">
        <v>258</v>
      </c>
      <c r="C22" s="486" t="s">
        <v>401</v>
      </c>
      <c r="D22" s="487"/>
      <c r="E22" s="487"/>
      <c r="F22" s="487"/>
      <c r="G22" s="487"/>
      <c r="H22" s="487"/>
      <c r="I22" s="488"/>
      <c r="J22" s="407"/>
      <c r="K22" s="91">
        <v>0</v>
      </c>
    </row>
    <row r="23" spans="2:11" ht="16.5" customHeight="1">
      <c r="B23" s="411"/>
      <c r="C23" s="509" t="s">
        <v>308</v>
      </c>
      <c r="D23" s="510"/>
      <c r="E23" s="510"/>
      <c r="F23" s="407"/>
      <c r="G23" s="407"/>
      <c r="H23" s="407"/>
      <c r="I23" s="408"/>
      <c r="J23" s="407"/>
      <c r="K23" s="412"/>
    </row>
    <row r="24" spans="2:11" ht="16.5" customHeight="1">
      <c r="B24" s="411"/>
      <c r="C24" s="406" t="s">
        <v>309</v>
      </c>
      <c r="D24" s="407"/>
      <c r="E24" s="407"/>
      <c r="F24" s="407"/>
      <c r="G24" s="407"/>
      <c r="H24" s="407"/>
      <c r="I24" s="408"/>
      <c r="J24" s="407"/>
      <c r="K24" s="412">
        <v>0</v>
      </c>
    </row>
    <row r="25" spans="2:11" ht="20.25" customHeight="1">
      <c r="B25" s="413"/>
      <c r="C25" s="496" t="s">
        <v>310</v>
      </c>
      <c r="D25" s="497"/>
      <c r="E25" s="497"/>
      <c r="F25" s="497"/>
      <c r="G25" s="497"/>
      <c r="H25" s="497"/>
      <c r="I25" s="498"/>
      <c r="J25" s="414"/>
      <c r="K25" s="410">
        <v>0</v>
      </c>
    </row>
    <row r="26" ht="27" customHeight="1"/>
    <row r="28" spans="1:11" s="13" customFormat="1" ht="48" customHeight="1">
      <c r="A28" s="148"/>
      <c r="B28" s="495" t="s">
        <v>90</v>
      </c>
      <c r="C28" s="433"/>
      <c r="D28" s="433"/>
      <c r="E28" s="433"/>
      <c r="F28" s="433"/>
      <c r="G28" s="154"/>
      <c r="K28" s="13" t="s">
        <v>91</v>
      </c>
    </row>
    <row r="29" spans="1:11" s="13" customFormat="1" ht="18.75">
      <c r="A29" s="146"/>
      <c r="B29" s="12"/>
      <c r="C29" s="61"/>
      <c r="K29" s="12"/>
    </row>
  </sheetData>
  <sheetProtection/>
  <mergeCells count="18">
    <mergeCell ref="B28:F28"/>
    <mergeCell ref="C25:I25"/>
    <mergeCell ref="B11:B12"/>
    <mergeCell ref="C11:J12"/>
    <mergeCell ref="C13:I13"/>
    <mergeCell ref="C14:I14"/>
    <mergeCell ref="C18:I18"/>
    <mergeCell ref="C23:E23"/>
    <mergeCell ref="C20:I20"/>
    <mergeCell ref="C21:I21"/>
    <mergeCell ref="C22:I22"/>
    <mergeCell ref="E2:K2"/>
    <mergeCell ref="B10:G10"/>
    <mergeCell ref="K11:K12"/>
    <mergeCell ref="B6:K6"/>
    <mergeCell ref="B7:K7"/>
    <mergeCell ref="B8:K8"/>
    <mergeCell ref="G3:K3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2019-11-11T12:44:24Z</cp:lastPrinted>
  <dcterms:created xsi:type="dcterms:W3CDTF">2002-09-30T07:49:23Z</dcterms:created>
  <dcterms:modified xsi:type="dcterms:W3CDTF">2019-11-11T12:45:21Z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